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OneDrive\Documenten\Eigen\"/>
    </mc:Choice>
  </mc:AlternateContent>
  <xr:revisionPtr revIDLastSave="0" documentId="13_ncr:1_{F5B262E4-F4B5-4D58-9E9D-C50334383D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ircraft" sheetId="1" r:id="rId1"/>
    <sheet name="Biz Movements" sheetId="2" r:id="rId2"/>
  </sheets>
  <definedNames>
    <definedName name="_xlnm._FilterDatabase" localSheetId="0" hidden="1">Aircraft!$A$1:$G$275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1" l="1"/>
  <c r="D277" i="1"/>
  <c r="F255" i="1"/>
  <c r="I14" i="1" s="1"/>
  <c r="G18" i="2"/>
  <c r="O2" i="2"/>
  <c r="I12" i="1"/>
  <c r="F18" i="2"/>
  <c r="O8" i="2"/>
  <c r="D18" i="2"/>
  <c r="M18" i="2"/>
  <c r="L18" i="2"/>
  <c r="K18" i="2"/>
  <c r="J18" i="2"/>
  <c r="I18" i="2"/>
  <c r="H18" i="2"/>
  <c r="E18" i="2"/>
  <c r="C18" i="2"/>
  <c r="B18" i="2"/>
  <c r="G255" i="1"/>
  <c r="I13" i="1" s="1"/>
  <c r="O7" i="2"/>
  <c r="O18" i="2" l="1"/>
  <c r="D284" i="1"/>
  <c r="O6" i="2" l="1"/>
  <c r="O5" i="2"/>
  <c r="O4" i="2"/>
  <c r="O3" i="2"/>
</calcChain>
</file>

<file path=xl/sharedStrings.xml><?xml version="1.0" encoding="utf-8"?>
<sst xmlns="http://schemas.openxmlformats.org/spreadsheetml/2006/main" count="1465" uniqueCount="820">
  <si>
    <t>D-CEFD</t>
  </si>
  <si>
    <t>C-525B CJ3+</t>
  </si>
  <si>
    <t>E-Aviation</t>
  </si>
  <si>
    <t>PH-MDG</t>
  </si>
  <si>
    <t>C-680 SOVEREIGN+</t>
  </si>
  <si>
    <t>JetNetherlands</t>
  </si>
  <si>
    <t>OO-CFW</t>
  </si>
  <si>
    <t>NextGen</t>
  </si>
  <si>
    <t>D-IMRB</t>
  </si>
  <si>
    <t>Beech C90GTi King Air</t>
  </si>
  <si>
    <t>M-IFFY</t>
  </si>
  <si>
    <t>C510 Citation Mustang</t>
  </si>
  <si>
    <t>D-CEFE</t>
  </si>
  <si>
    <t>D-COOL</t>
  </si>
  <si>
    <t>Air Alliance</t>
  </si>
  <si>
    <t>CS-PHA</t>
  </si>
  <si>
    <t>Netjets</t>
  </si>
  <si>
    <t>PH-HGT</t>
  </si>
  <si>
    <t>CS-PHJ</t>
  </si>
  <si>
    <t>F-HEND</t>
  </si>
  <si>
    <t>Aston Jet</t>
  </si>
  <si>
    <t>CS-PHC</t>
  </si>
  <si>
    <t>F-HBIR</t>
  </si>
  <si>
    <t>Wijet group</t>
  </si>
  <si>
    <t>G-FBKJ</t>
  </si>
  <si>
    <t>CS-DXM</t>
  </si>
  <si>
    <t>CS-DXY</t>
  </si>
  <si>
    <t>G-FBKK</t>
  </si>
  <si>
    <t>PH-MYX</t>
  </si>
  <si>
    <t>C650 Citation VII</t>
  </si>
  <si>
    <t>CS-PHB</t>
  </si>
  <si>
    <t>D-CREW</t>
  </si>
  <si>
    <t>Private Wings</t>
  </si>
  <si>
    <t>CS-DRY</t>
  </si>
  <si>
    <t>OK-XLS</t>
  </si>
  <si>
    <t>Sileasia Air</t>
  </si>
  <si>
    <t>PH-HRK</t>
  </si>
  <si>
    <t>OE-FWD</t>
  </si>
  <si>
    <t>SkyTaxi</t>
  </si>
  <si>
    <t>D-CHIP</t>
  </si>
  <si>
    <t>OE-FID</t>
  </si>
  <si>
    <t>M-GCAP</t>
  </si>
  <si>
    <t>CS-DXO</t>
  </si>
  <si>
    <t>CS-PHH</t>
  </si>
  <si>
    <t>OK-BEE</t>
  </si>
  <si>
    <t>R400 BEECHJET</t>
  </si>
  <si>
    <t>QueenAir</t>
  </si>
  <si>
    <t>CS-PHF</t>
  </si>
  <si>
    <t>CS-DXZ</t>
  </si>
  <si>
    <t>C-560XLS</t>
  </si>
  <si>
    <t>OO-GMJ</t>
  </si>
  <si>
    <t>N607LM</t>
  </si>
  <si>
    <t>PH-NDK</t>
  </si>
  <si>
    <t>Exxearo</t>
  </si>
  <si>
    <t>CS-DXL</t>
  </si>
  <si>
    <t>G-CIEL</t>
  </si>
  <si>
    <t>London Executive Aviation</t>
  </si>
  <si>
    <t>CS-PHD</t>
  </si>
  <si>
    <t>LX-JFR</t>
  </si>
  <si>
    <t>PC-12/47E</t>
  </si>
  <si>
    <t>JetFly</t>
  </si>
  <si>
    <t>PH-CJM</t>
  </si>
  <si>
    <t>C-680 SOVEREIGN</t>
  </si>
  <si>
    <t>CS-DXI</t>
  </si>
  <si>
    <t>D-IGWT</t>
  </si>
  <si>
    <t>C-525A CJ2+</t>
  </si>
  <si>
    <t>Sylt Air GMBH</t>
  </si>
  <si>
    <t>OO-DFG</t>
  </si>
  <si>
    <t>Falcon 2000EX</t>
  </si>
  <si>
    <t>Abelag Aviation</t>
  </si>
  <si>
    <t>D-ISJP</t>
  </si>
  <si>
    <t>C-525A CJ2</t>
  </si>
  <si>
    <t>G-FBKH</t>
  </si>
  <si>
    <t>OE-FCZ</t>
  </si>
  <si>
    <t>GlobeAir</t>
  </si>
  <si>
    <t>OO-JWB</t>
  </si>
  <si>
    <t>D-CEXP</t>
  </si>
  <si>
    <t>LJ-35A</t>
  </si>
  <si>
    <t>Air Alliance Medflight</t>
  </si>
  <si>
    <t>D-CHRA</t>
  </si>
  <si>
    <t>D-CFIV</t>
  </si>
  <si>
    <t>OE-FLG</t>
  </si>
  <si>
    <t>C-525 CJ1</t>
  </si>
  <si>
    <t>CS-DXH</t>
  </si>
  <si>
    <t>G-JOTR</t>
  </si>
  <si>
    <t>Avro RJ85</t>
  </si>
  <si>
    <t>Jota Aviation</t>
  </si>
  <si>
    <t>OE-FUX</t>
  </si>
  <si>
    <t>Jet Alliance</t>
  </si>
  <si>
    <t>OE-FIT</t>
  </si>
  <si>
    <t>P180 Avanti</t>
  </si>
  <si>
    <t>C-525C CJ4+</t>
  </si>
  <si>
    <t>LJ-55C</t>
  </si>
  <si>
    <t>Falcon 900B</t>
  </si>
  <si>
    <t>D-328</t>
  </si>
  <si>
    <t xml:space="preserve">EMB-505 </t>
  </si>
  <si>
    <t>EA-500</t>
  </si>
  <si>
    <t>Private</t>
  </si>
  <si>
    <t>Beech B300 Super King Air 350</t>
  </si>
  <si>
    <t>ASL group</t>
  </si>
  <si>
    <t>Hawker 800XPI</t>
  </si>
  <si>
    <t>CS-PHG</t>
  </si>
  <si>
    <t>CS-DXT</t>
  </si>
  <si>
    <t>D-IPRC</t>
  </si>
  <si>
    <t>C-340A</t>
  </si>
  <si>
    <t>VEM Group</t>
  </si>
  <si>
    <t>CS-LTE</t>
  </si>
  <si>
    <t>C-680A Latitude</t>
  </si>
  <si>
    <t>CS-LAS</t>
  </si>
  <si>
    <t>PH-FJK</t>
  </si>
  <si>
    <t>OK-PBS</t>
  </si>
  <si>
    <t>D-IHEB</t>
  </si>
  <si>
    <t>Silver cloud air</t>
  </si>
  <si>
    <t>HB-IKS</t>
  </si>
  <si>
    <t>CL-601</t>
  </si>
  <si>
    <t>Air Charter AG</t>
  </si>
  <si>
    <t>CS-PHE</t>
  </si>
  <si>
    <t>CS-TFR</t>
  </si>
  <si>
    <t>Omni Aviation</t>
  </si>
  <si>
    <t>PH-VBG</t>
  </si>
  <si>
    <t>CS-PHK</t>
  </si>
  <si>
    <t>D-ICEE</t>
  </si>
  <si>
    <t>D-CAGA</t>
  </si>
  <si>
    <t>LuxAviation</t>
  </si>
  <si>
    <t>CS-DXV</t>
  </si>
  <si>
    <t>PH-LAB</t>
  </si>
  <si>
    <t>C-550 Citation II</t>
  </si>
  <si>
    <t>NLR</t>
  </si>
  <si>
    <t>CS-DRZ</t>
  </si>
  <si>
    <t>OO-JCV</t>
  </si>
  <si>
    <t>CS-DXP</t>
  </si>
  <si>
    <t>CS-DUA</t>
  </si>
  <si>
    <t>Hawker 750</t>
  </si>
  <si>
    <t>HB-IGU</t>
  </si>
  <si>
    <t>Falcon 2000EX EASy</t>
  </si>
  <si>
    <t>CAT Aviation</t>
  </si>
  <si>
    <t>OO-GLM</t>
  </si>
  <si>
    <t xml:space="preserve">C-680 SOVEREIGN </t>
  </si>
  <si>
    <t>D-IRUN</t>
  </si>
  <si>
    <t>CCF Manager Airline</t>
  </si>
  <si>
    <t>OE-FPP</t>
  </si>
  <si>
    <t>N169SD</t>
  </si>
  <si>
    <t>Gulfstream G-V-SP G550</t>
  </si>
  <si>
    <t>Bank Of Utah Trustee</t>
  </si>
  <si>
    <t>D-IFHD</t>
  </si>
  <si>
    <t>D-IFGU</t>
  </si>
  <si>
    <t>C-525M2</t>
  </si>
  <si>
    <t>C-425</t>
  </si>
  <si>
    <t>D-IPCH</t>
  </si>
  <si>
    <t>JetKontor</t>
  </si>
  <si>
    <t>OE-GES</t>
  </si>
  <si>
    <t>CS-DXG</t>
  </si>
  <si>
    <t>D-CARO</t>
  </si>
  <si>
    <t>SE-RLU</t>
  </si>
  <si>
    <t>C-560 Citation Ultra</t>
  </si>
  <si>
    <t>AeroWest GMBH</t>
  </si>
  <si>
    <t>GrafAir</t>
  </si>
  <si>
    <t>OE-IIX</t>
  </si>
  <si>
    <t>CL-605</t>
  </si>
  <si>
    <t>Laudamotion</t>
  </si>
  <si>
    <t>CS-LPA</t>
  </si>
  <si>
    <t>D-IAKN</t>
  </si>
  <si>
    <t>StarWings GMBH</t>
  </si>
  <si>
    <t>N620CM</t>
  </si>
  <si>
    <t>CS-DXR</t>
  </si>
  <si>
    <t>PH-TXA</t>
  </si>
  <si>
    <t>CS-PHI</t>
  </si>
  <si>
    <t>CS-DQA</t>
  </si>
  <si>
    <t>YU-MTU</t>
  </si>
  <si>
    <t xml:space="preserve">Megatrend University </t>
  </si>
  <si>
    <t>CS-DRU</t>
  </si>
  <si>
    <t>G-MAKN</t>
  </si>
  <si>
    <t>RavenAir</t>
  </si>
  <si>
    <t>CS-DRX</t>
  </si>
  <si>
    <t>D-IEFD</t>
  </si>
  <si>
    <t>M-EGGA</t>
  </si>
  <si>
    <t>Beech B200 Super King Air</t>
  </si>
  <si>
    <t>Langley Aviation Ltd</t>
  </si>
  <si>
    <t>CS-DXW</t>
  </si>
  <si>
    <t>D-ICBA</t>
  </si>
  <si>
    <t>CS-CHA</t>
  </si>
  <si>
    <t>CL-350</t>
  </si>
  <si>
    <t>D-CNOC</t>
  </si>
  <si>
    <t>Atlas Air Service</t>
  </si>
  <si>
    <t>CS-DXJ</t>
  </si>
  <si>
    <t>HB-FWI</t>
  </si>
  <si>
    <t>AF Assets AG</t>
  </si>
  <si>
    <t>CS-PHL</t>
  </si>
  <si>
    <t>D-COLT</t>
  </si>
  <si>
    <t>HW Aviation</t>
  </si>
  <si>
    <t>9H-GIO</t>
  </si>
  <si>
    <t>Luxwing Ltd</t>
  </si>
  <si>
    <t>T7-MNG</t>
  </si>
  <si>
    <t>Klambt GMBH</t>
  </si>
  <si>
    <t>9H-FGV</t>
  </si>
  <si>
    <t>EMB-500</t>
  </si>
  <si>
    <t>CS-DXQ</t>
  </si>
  <si>
    <t>D-CASH</t>
  </si>
  <si>
    <t xml:space="preserve">Air Hamburg </t>
  </si>
  <si>
    <t>CS-DXK</t>
  </si>
  <si>
    <t>CS-DQB</t>
  </si>
  <si>
    <t>M-FLYI</t>
  </si>
  <si>
    <t>AvTrade Ltd</t>
  </si>
  <si>
    <t>Greenshill capital Ltd</t>
  </si>
  <si>
    <t>XEAD Aviation Ltd</t>
  </si>
  <si>
    <t>PH-LAU</t>
  </si>
  <si>
    <t>Falcon 900EX</t>
  </si>
  <si>
    <t>Exxaero</t>
  </si>
  <si>
    <t>OO-CLA</t>
  </si>
  <si>
    <t>C-525C CJ4</t>
  </si>
  <si>
    <t>D-IMVC</t>
  </si>
  <si>
    <t>CS-DLF</t>
  </si>
  <si>
    <t>CS-LTB</t>
  </si>
  <si>
    <t>D-IBCT</t>
  </si>
  <si>
    <t>ProAir Aviation</t>
  </si>
  <si>
    <t>Gullwing Aviation</t>
  </si>
  <si>
    <t>F-HGPG</t>
  </si>
  <si>
    <t>Valljet</t>
  </si>
  <si>
    <t>F-GFDA</t>
  </si>
  <si>
    <t>Falcon 2000S</t>
  </si>
  <si>
    <t>Dassault Aviation</t>
  </si>
  <si>
    <t>OE-FZA</t>
  </si>
  <si>
    <t>CS-DXS</t>
  </si>
  <si>
    <t>D-IDAZ</t>
  </si>
  <si>
    <t>DAS Private Jets</t>
  </si>
  <si>
    <t>CS-LTH</t>
  </si>
  <si>
    <t>PH-WPB</t>
  </si>
  <si>
    <t>CS-DXX</t>
  </si>
  <si>
    <t>OE-FHL</t>
  </si>
  <si>
    <t>Beech C90A King Air</t>
  </si>
  <si>
    <t>Airlink</t>
  </si>
  <si>
    <t>CS-DXU</t>
  </si>
  <si>
    <t>CS-PHM</t>
  </si>
  <si>
    <t>D-CANG</t>
  </si>
  <si>
    <t>D-CAHO</t>
  </si>
  <si>
    <t>OY-NDP</t>
  </si>
  <si>
    <t>Backbone Aviation</t>
  </si>
  <si>
    <t>CS-LTL</t>
  </si>
  <si>
    <t>PH-GWS</t>
  </si>
  <si>
    <t>Falcon 7X</t>
  </si>
  <si>
    <t>W/O</t>
  </si>
  <si>
    <t>HB-JMK</t>
  </si>
  <si>
    <t>Airbus A340-313X</t>
  </si>
  <si>
    <t>Swiss International Airlines</t>
  </si>
  <si>
    <t>SWR5180</t>
  </si>
  <si>
    <t>PH-BFR</t>
  </si>
  <si>
    <t>Boeing 747-406M</t>
  </si>
  <si>
    <t>KLM</t>
  </si>
  <si>
    <t>KLM747</t>
  </si>
  <si>
    <t>F-GLZI</t>
  </si>
  <si>
    <t>Airbus A340-311</t>
  </si>
  <si>
    <t>Air France</t>
  </si>
  <si>
    <t>AFR370V</t>
  </si>
  <si>
    <t>F-GLZR</t>
  </si>
  <si>
    <t>AFR372V</t>
  </si>
  <si>
    <t>PH-BFF</t>
  </si>
  <si>
    <t>D-AHXE</t>
  </si>
  <si>
    <t>Boeing 737-7K5</t>
  </si>
  <si>
    <t>TUI</t>
  </si>
  <si>
    <t>TUI100P</t>
  </si>
  <si>
    <t>D-AHXF</t>
  </si>
  <si>
    <t>TUI100</t>
  </si>
  <si>
    <t>A7-AGB</t>
  </si>
  <si>
    <t>Airbus A340-642</t>
  </si>
  <si>
    <t>Qatar Airways</t>
  </si>
  <si>
    <t>QTR3251</t>
  </si>
  <si>
    <t>9K-ADE</t>
  </si>
  <si>
    <t>Boeing 747-469M</t>
  </si>
  <si>
    <t>Kuwait Airways</t>
  </si>
  <si>
    <t>KAC8170</t>
  </si>
  <si>
    <t>CS-TOI</t>
  </si>
  <si>
    <t>Airbus A330-223</t>
  </si>
  <si>
    <t>TAP Portugal</t>
  </si>
  <si>
    <t>TAP9757</t>
  </si>
  <si>
    <t>OO-SFY</t>
  </si>
  <si>
    <t xml:space="preserve">Brussels Airlines </t>
  </si>
  <si>
    <t>BRU9901</t>
  </si>
  <si>
    <t>LN-RNN</t>
  </si>
  <si>
    <t>Boeing 737-783</t>
  </si>
  <si>
    <t>SAS</t>
  </si>
  <si>
    <t>SAS9123</t>
  </si>
  <si>
    <t>CS-TOK</t>
  </si>
  <si>
    <t>TAP9731</t>
  </si>
  <si>
    <t>LN-RPK</t>
  </si>
  <si>
    <t>SAS9121</t>
  </si>
  <si>
    <t>Totaal</t>
  </si>
  <si>
    <t>AELS</t>
  </si>
  <si>
    <t>VP-BMU</t>
  </si>
  <si>
    <t>Airbus A220-300</t>
  </si>
  <si>
    <t>GTLK lease</t>
  </si>
  <si>
    <t>SXA593</t>
  </si>
  <si>
    <t>VP-BMQ</t>
  </si>
  <si>
    <t>GTLK Lease</t>
  </si>
  <si>
    <t>SXA594</t>
  </si>
  <si>
    <t>PH-STB</t>
  </si>
  <si>
    <t>Falcon 900C</t>
  </si>
  <si>
    <t>CS-LTJ</t>
  </si>
  <si>
    <t>F-GSMS</t>
  </si>
  <si>
    <t>Falcon 8X</t>
  </si>
  <si>
    <t>CS-PHN</t>
  </si>
  <si>
    <t>PH-WMM</t>
  </si>
  <si>
    <t>CS-LTC</t>
  </si>
  <si>
    <t>D-ABTL</t>
  </si>
  <si>
    <t>D-ABVO</t>
  </si>
  <si>
    <t>Boeing 747-430</t>
  </si>
  <si>
    <t>Lufthansa</t>
  </si>
  <si>
    <t>DLH9823</t>
  </si>
  <si>
    <t>DLH9888</t>
  </si>
  <si>
    <t>Storage</t>
  </si>
  <si>
    <t>Scrapped</t>
  </si>
  <si>
    <t>D-FABT</t>
  </si>
  <si>
    <t>TBM900</t>
  </si>
  <si>
    <t>CS-CHD</t>
  </si>
  <si>
    <t>PH-IWS</t>
  </si>
  <si>
    <t>D-CUGF</t>
  </si>
  <si>
    <t>CS-CHK</t>
  </si>
  <si>
    <t>D-CSKY</t>
  </si>
  <si>
    <t>FAI Rent-a-jet Ag</t>
  </si>
  <si>
    <t>N32CK</t>
  </si>
  <si>
    <t>PA-46 Malibu Mirage</t>
  </si>
  <si>
    <t>D-ABTK</t>
  </si>
  <si>
    <t>DLH9922</t>
  </si>
  <si>
    <t>OE-FOE</t>
  </si>
  <si>
    <t>Jet24</t>
  </si>
  <si>
    <t>Excellent air</t>
  </si>
  <si>
    <t>F-HPEB</t>
  </si>
  <si>
    <t>LJ-40XR</t>
  </si>
  <si>
    <t>Air Mammouth One</t>
  </si>
  <si>
    <t>D-IOHL</t>
  </si>
  <si>
    <t>Biz mvmts incl 2016:</t>
  </si>
  <si>
    <t>PH-MFX</t>
  </si>
  <si>
    <t>13 en 16 mei</t>
  </si>
  <si>
    <t>PH-HWM</t>
  </si>
  <si>
    <t>13 tm 16 september</t>
  </si>
  <si>
    <t>CS-CHE</t>
  </si>
  <si>
    <t>Netjets:</t>
  </si>
  <si>
    <t xml:space="preserve">E-Aviation: </t>
  </si>
  <si>
    <t>Exxaero:</t>
  </si>
  <si>
    <t>OK-AOA</t>
  </si>
  <si>
    <t>CL-300</t>
  </si>
  <si>
    <t>CTR Group AS</t>
  </si>
  <si>
    <t>D-ABVP</t>
  </si>
  <si>
    <t>CS-PHO</t>
  </si>
  <si>
    <t>EMB-505</t>
  </si>
  <si>
    <t>D-ABVX</t>
  </si>
  <si>
    <t>DLH9872</t>
  </si>
  <si>
    <t>D-ABVS</t>
  </si>
  <si>
    <t>D-IDBA</t>
  </si>
  <si>
    <t>Premier IA</t>
  </si>
  <si>
    <t xml:space="preserve">Exxaero 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</si>
  <si>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</si>
  <si>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</si>
  <si>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</si>
  <si>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</si>
  <si>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</si>
  <si>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</si>
  <si>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</si>
  <si>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</si>
  <si>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</si>
  <si>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</si>
  <si>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</si>
  <si>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</si>
  <si>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OK-BII</t>
  </si>
  <si>
    <t>Jetbee Czech Sro</t>
  </si>
  <si>
    <t>OO-PCK</t>
  </si>
  <si>
    <t>European Aircraft Private Club</t>
  </si>
  <si>
    <t>CS-PHP</t>
  </si>
  <si>
    <t>G-SONE</t>
  </si>
  <si>
    <t>Centreline Air Charter</t>
  </si>
  <si>
    <t>D-CEFO</t>
  </si>
  <si>
    <t>C-560XLS+</t>
  </si>
  <si>
    <t>CS-CHJ</t>
  </si>
  <si>
    <t>F-GOFX</t>
  </si>
  <si>
    <t>Dassault Falcon Response</t>
  </si>
  <si>
    <t>OO-SSC</t>
  </si>
  <si>
    <t>Airbus A319-112</t>
  </si>
  <si>
    <t>CS-LAU</t>
  </si>
  <si>
    <t>D-CAWR</t>
  </si>
  <si>
    <t>C-560 Citation Encore+</t>
  </si>
  <si>
    <t>D-ITAN</t>
  </si>
  <si>
    <t>Transavia Fluggesellschaft</t>
  </si>
  <si>
    <t>D-CECH</t>
  </si>
  <si>
    <t>SXI2049</t>
  </si>
  <si>
    <t>Arrival</t>
  </si>
  <si>
    <t>Departure</t>
  </si>
  <si>
    <t>DLH747/LH9871</t>
  </si>
  <si>
    <t>CS-GLF</t>
  </si>
  <si>
    <t>Global 6000</t>
  </si>
  <si>
    <t>DLH9921</t>
  </si>
  <si>
    <t>DLH9871</t>
  </si>
  <si>
    <t>1, 10, 11, 16, 20, 25 mei : 5, 12, 19,22 Juni</t>
  </si>
  <si>
    <t>OO-SFZ</t>
  </si>
  <si>
    <t>G-EUNA</t>
  </si>
  <si>
    <t>Airbus A318-112</t>
  </si>
  <si>
    <t>British Airways</t>
  </si>
  <si>
    <t>BAW9279</t>
  </si>
  <si>
    <t>PH-NNX</t>
  </si>
  <si>
    <t>C-750 Citation X</t>
  </si>
  <si>
    <t>Overig</t>
  </si>
  <si>
    <t>G-988</t>
  </si>
  <si>
    <t>PH-PBA</t>
  </si>
  <si>
    <t>OE-FDI</t>
  </si>
  <si>
    <t>G-781</t>
  </si>
  <si>
    <t>G-KAXF</t>
  </si>
  <si>
    <t>F-GLHF</t>
  </si>
  <si>
    <t>PH-FST</t>
  </si>
  <si>
    <t>G-275</t>
  </si>
  <si>
    <t>D-CPDA</t>
  </si>
  <si>
    <t>EC-402</t>
  </si>
  <si>
    <t>Airbus A400m</t>
  </si>
  <si>
    <t>Airbus</t>
  </si>
  <si>
    <t>RNLAF (336 SQN)</t>
  </si>
  <si>
    <t>Pink Aviation Services</t>
  </si>
  <si>
    <t>PZL-Mielec M28 Skytruck</t>
  </si>
  <si>
    <t>PD Air Operation</t>
  </si>
  <si>
    <t>Fouga CM-170R-1 Magister</t>
  </si>
  <si>
    <t>Dutch Historic Jet Association</t>
  </si>
  <si>
    <t>Lockheed C130-H30 Hercules</t>
  </si>
  <si>
    <t>Lockheed C130-H Hercules</t>
  </si>
  <si>
    <t>Hawker Hunter F.6A</t>
  </si>
  <si>
    <t>Dutch Hawker Hunter Foundation</t>
  </si>
  <si>
    <t>Short SC7 Skyvan S3</t>
  </si>
  <si>
    <t>Cessna 208B Grand Caravan</t>
  </si>
  <si>
    <t>Nationaal paracentrum Teuge</t>
  </si>
  <si>
    <t>Douglas DC3 Dakota</t>
  </si>
  <si>
    <t>Dutch Dakota Association</t>
  </si>
  <si>
    <t>CS-DXN</t>
  </si>
  <si>
    <t>D-CKVI</t>
  </si>
  <si>
    <t>EMB-505 E</t>
  </si>
  <si>
    <t>9H-WIT</t>
  </si>
  <si>
    <t>CS-CHC</t>
  </si>
  <si>
    <t>LN-AWB</t>
  </si>
  <si>
    <t>LJ-45XR</t>
  </si>
  <si>
    <t>Airwing As</t>
  </si>
  <si>
    <t>OE-FDN</t>
  </si>
  <si>
    <t>OO-CYN</t>
  </si>
  <si>
    <t>EMB-550</t>
  </si>
  <si>
    <t>SP-TTA</t>
  </si>
  <si>
    <t>Smartjet</t>
  </si>
  <si>
    <t>CS-LTD</t>
  </si>
  <si>
    <t>Gemiddeld (Excl 2016)</t>
  </si>
  <si>
    <t>D-IHKW</t>
  </si>
  <si>
    <t>C-525 CJ1+</t>
  </si>
  <si>
    <t>BlissAir GMBH</t>
  </si>
  <si>
    <t>SP-TAT</t>
  </si>
  <si>
    <t>OK-FTR</t>
  </si>
  <si>
    <t>F-HENE</t>
  </si>
  <si>
    <t>HA-420 Hondajet</t>
  </si>
  <si>
    <t>EATIS</t>
  </si>
  <si>
    <t>OO-JAU</t>
  </si>
  <si>
    <t>OO-SRO</t>
  </si>
  <si>
    <t>TUIfly Belgium</t>
  </si>
  <si>
    <t>Boeing 737-86N</t>
  </si>
  <si>
    <t>Boeing 737-8K5</t>
  </si>
  <si>
    <t>B-HSI</t>
  </si>
  <si>
    <t>Airbus A320-200</t>
  </si>
  <si>
    <t>Cathay Dragon</t>
  </si>
  <si>
    <t>BHSI</t>
  </si>
  <si>
    <t>D-CMMP</t>
  </si>
  <si>
    <t>Pad Aviation</t>
  </si>
  <si>
    <t>CS-LTN</t>
  </si>
  <si>
    <t>OO-PCN</t>
  </si>
  <si>
    <t>CS-DFG</t>
  </si>
  <si>
    <t>CS-DXF</t>
  </si>
  <si>
    <t>CS-PHQ</t>
  </si>
  <si>
    <t>D-CTTT</t>
  </si>
  <si>
    <t>Eurolink GMBH</t>
  </si>
  <si>
    <t>3B-NBD</t>
  </si>
  <si>
    <t>Air Mauritius</t>
  </si>
  <si>
    <t>MAU05</t>
  </si>
  <si>
    <t>3B-NBE</t>
  </si>
  <si>
    <t>MAU06</t>
  </si>
  <si>
    <t>CS-LTP</t>
  </si>
  <si>
    <t>CS-LTO</t>
  </si>
  <si>
    <t>D-CNMB</t>
  </si>
  <si>
    <t>MHS Aviation</t>
  </si>
  <si>
    <t>CS-DLG</t>
  </si>
  <si>
    <t>D-IEMO</t>
  </si>
  <si>
    <t>Exxaero GMBH</t>
  </si>
  <si>
    <t>SE-RIL</t>
  </si>
  <si>
    <t>Industriflyg</t>
  </si>
  <si>
    <t>SP-OOK</t>
  </si>
  <si>
    <t>SP-KPL</t>
  </si>
  <si>
    <t>Saab 340A</t>
  </si>
  <si>
    <t>Sprintair</t>
  </si>
  <si>
    <t>CS-LTG</t>
  </si>
  <si>
    <t>OE-FFB</t>
  </si>
  <si>
    <t>CS-EJA</t>
  </si>
  <si>
    <t>Type</t>
  </si>
  <si>
    <t>Visits</t>
  </si>
  <si>
    <t>Operator</t>
  </si>
  <si>
    <t>Registration</t>
  </si>
  <si>
    <t>T7-PBL</t>
  </si>
  <si>
    <t>Fly 7 Executive Aviation S.A.</t>
  </si>
  <si>
    <t>Arr Date</t>
  </si>
  <si>
    <t>Callsign</t>
  </si>
  <si>
    <t>Status</t>
  </si>
  <si>
    <t>DLH1ENS/LH9921</t>
  </si>
  <si>
    <t>CS-DLJ</t>
  </si>
  <si>
    <t>D-CHAT</t>
  </si>
  <si>
    <t>Active</t>
  </si>
  <si>
    <t>Stored</t>
  </si>
  <si>
    <t>ZS-KFS</t>
  </si>
  <si>
    <t>9H-SNB</t>
  </si>
  <si>
    <t>PH-TFU</t>
  </si>
  <si>
    <t>Boeing 737MAX 8</t>
  </si>
  <si>
    <t>TUIfly Nederland</t>
  </si>
  <si>
    <t>D-AIBI</t>
  </si>
  <si>
    <t>EI-RDF</t>
  </si>
  <si>
    <t>EI-RDG</t>
  </si>
  <si>
    <t>EI-RDH</t>
  </si>
  <si>
    <t>EI-RDN</t>
  </si>
  <si>
    <t>EI-RDO</t>
  </si>
  <si>
    <t>ERJ-175STD</t>
  </si>
  <si>
    <t>AZA8036</t>
  </si>
  <si>
    <t>AZA8037</t>
  </si>
  <si>
    <t>AZA0007</t>
  </si>
  <si>
    <t>OE-FRM</t>
  </si>
  <si>
    <t>PH-CPI</t>
  </si>
  <si>
    <t>Flying Service</t>
  </si>
  <si>
    <t>D-IPCG</t>
  </si>
  <si>
    <t>AZA0015</t>
  </si>
  <si>
    <t>D-CTOR</t>
  </si>
  <si>
    <t>CS-PHS</t>
  </si>
  <si>
    <t>Heli's</t>
  </si>
  <si>
    <t>PH-OOP</t>
  </si>
  <si>
    <t>EC-145</t>
  </si>
  <si>
    <t>ANWB MAA</t>
  </si>
  <si>
    <t>PH-FVD</t>
  </si>
  <si>
    <t>R44 Clipper II</t>
  </si>
  <si>
    <t>Rotor &amp; Wings</t>
  </si>
  <si>
    <t>PH-PXF</t>
  </si>
  <si>
    <t>EC-135 P2+</t>
  </si>
  <si>
    <t>Korps Landelijke Politie Diensten</t>
  </si>
  <si>
    <t>OO-HMW</t>
  </si>
  <si>
    <t>EC-120</t>
  </si>
  <si>
    <t>Helimo</t>
  </si>
  <si>
    <t>PH-HVB</t>
  </si>
  <si>
    <t>EC-135 T2+</t>
  </si>
  <si>
    <t>PH-PXD</t>
  </si>
  <si>
    <t>PH-HCH</t>
  </si>
  <si>
    <t>Heli Centre</t>
  </si>
  <si>
    <t>D-102</t>
  </si>
  <si>
    <t>D-892</t>
  </si>
  <si>
    <t>S-445</t>
  </si>
  <si>
    <t>Q-13</t>
  </si>
  <si>
    <t>Q-23</t>
  </si>
  <si>
    <t>S-447</t>
  </si>
  <si>
    <t>S-458</t>
  </si>
  <si>
    <t>Q-26</t>
  </si>
  <si>
    <t>Q-08</t>
  </si>
  <si>
    <t>Q-29</t>
  </si>
  <si>
    <t>J-616</t>
  </si>
  <si>
    <t>J-515</t>
  </si>
  <si>
    <t>D-890</t>
  </si>
  <si>
    <t>D-101</t>
  </si>
  <si>
    <t>D-HIMU</t>
  </si>
  <si>
    <t>D-HEFE</t>
  </si>
  <si>
    <t>S-456</t>
  </si>
  <si>
    <t>PH-ATT</t>
  </si>
  <si>
    <t>D-663</t>
  </si>
  <si>
    <t>D-103</t>
  </si>
  <si>
    <t>Q-24</t>
  </si>
  <si>
    <t>Q-01</t>
  </si>
  <si>
    <t>J-514</t>
  </si>
  <si>
    <t>J-630</t>
  </si>
  <si>
    <t>J-008</t>
  </si>
  <si>
    <t>J-642</t>
  </si>
  <si>
    <t>PH-ULP</t>
  </si>
  <si>
    <t>L-02</t>
  </si>
  <si>
    <t>L-03</t>
  </si>
  <si>
    <t>J-628</t>
  </si>
  <si>
    <t>Q-16</t>
  </si>
  <si>
    <t>PH-MMT</t>
  </si>
  <si>
    <t>PH-ELP</t>
  </si>
  <si>
    <t>J-646</t>
  </si>
  <si>
    <t>D-664</t>
  </si>
  <si>
    <t>RN-01</t>
  </si>
  <si>
    <t>Q-19</t>
  </si>
  <si>
    <t>PH-HOW</t>
  </si>
  <si>
    <t>S-440</t>
  </si>
  <si>
    <t>D-HDRR</t>
  </si>
  <si>
    <t>D-HHTS</t>
  </si>
  <si>
    <t>EC-135 P2</t>
  </si>
  <si>
    <t>D-HYAE</t>
  </si>
  <si>
    <t>PH-MAA</t>
  </si>
  <si>
    <t>PH-ITI</t>
  </si>
  <si>
    <t>PH-WIK</t>
  </si>
  <si>
    <t>D-HWLL</t>
  </si>
  <si>
    <t>OO-NRG</t>
  </si>
  <si>
    <t>PH-PHB</t>
  </si>
  <si>
    <t>J-509</t>
  </si>
  <si>
    <t>J-065</t>
  </si>
  <si>
    <t>S-444</t>
  </si>
  <si>
    <t>OO-DDC</t>
  </si>
  <si>
    <t>PH-RBC</t>
  </si>
  <si>
    <t>D-HUBA</t>
  </si>
  <si>
    <t>PH-ECE</t>
  </si>
  <si>
    <t>PH-PXX</t>
  </si>
  <si>
    <t>PH-HCJ</t>
  </si>
  <si>
    <t>D-667</t>
  </si>
  <si>
    <t>Q-18</t>
  </si>
  <si>
    <t>Q-22</t>
  </si>
  <si>
    <t>CH-47F</t>
  </si>
  <si>
    <t>CH-47D</t>
  </si>
  <si>
    <t>AH-64D</t>
  </si>
  <si>
    <t>NH-90 NFH</t>
  </si>
  <si>
    <t>AS532-U2</t>
  </si>
  <si>
    <t>RNLAF</t>
  </si>
  <si>
    <t>D-CBBS</t>
  </si>
  <si>
    <t>ERJ-190SR</t>
  </si>
  <si>
    <t>Alitalia Cityliner (Nordic Aviation Capital)</t>
  </si>
  <si>
    <t>BA CityFlyer (Nordic Aviation Capital)</t>
  </si>
  <si>
    <t>CFE9770</t>
  </si>
  <si>
    <t>Remark</t>
  </si>
  <si>
    <t>Bell 206B</t>
  </si>
  <si>
    <t>Rotorflug GmbH</t>
  </si>
  <si>
    <t>DRF Luftrettung</t>
  </si>
  <si>
    <t>ADAC Luftrettung</t>
  </si>
  <si>
    <t>BK-117B2</t>
  </si>
  <si>
    <t>Startrade Heli GmbH &amp; Co KG</t>
  </si>
  <si>
    <t>EC-145 T2</t>
  </si>
  <si>
    <t>De Coninck NV</t>
  </si>
  <si>
    <t>R44 Raven II</t>
  </si>
  <si>
    <t>STB-Logistics</t>
  </si>
  <si>
    <t>Schweizer 269C</t>
  </si>
  <si>
    <t>Heli Holland</t>
  </si>
  <si>
    <t>D-IDKE</t>
  </si>
  <si>
    <t>BAF</t>
  </si>
  <si>
    <t>CS-LTK</t>
  </si>
  <si>
    <t>D-601</t>
  </si>
  <si>
    <t>D-HYAR</t>
  </si>
  <si>
    <t>Guimbal Cabri G2</t>
  </si>
  <si>
    <t>AS350 B3</t>
  </si>
  <si>
    <t>Flytility</t>
  </si>
  <si>
    <t>Prince Helicopters</t>
  </si>
  <si>
    <t>Enstrom 480</t>
  </si>
  <si>
    <t>AW139</t>
  </si>
  <si>
    <t>HeliAir</t>
  </si>
  <si>
    <t>EC-120B</t>
  </si>
  <si>
    <t>J-066</t>
  </si>
  <si>
    <t>OY-RIB</t>
  </si>
  <si>
    <t>P180 Avanti EVO</t>
  </si>
  <si>
    <t>Sun Air</t>
  </si>
  <si>
    <t>MABOZ</t>
  </si>
  <si>
    <t>OY-CLY</t>
  </si>
  <si>
    <t>ATR72-500</t>
  </si>
  <si>
    <t>Air Alsie</t>
  </si>
  <si>
    <t>PH-AVW</t>
  </si>
  <si>
    <t>D-CHGS</t>
  </si>
  <si>
    <t>Flyhome Aviation</t>
  </si>
  <si>
    <t>D-CGER</t>
  </si>
  <si>
    <t>C-525B CJ3</t>
  </si>
  <si>
    <t>D-IWFH</t>
  </si>
  <si>
    <t>Wöhner Industries</t>
  </si>
  <si>
    <t>PH-PXE</t>
  </si>
  <si>
    <t>PH-HCC</t>
  </si>
  <si>
    <t>G-2 Cabri</t>
  </si>
  <si>
    <t>CS-LTQ</t>
  </si>
  <si>
    <t>OE-XTW</t>
  </si>
  <si>
    <t>Aeroheli International</t>
  </si>
  <si>
    <t>CS-CHB</t>
  </si>
  <si>
    <t>EIRDN</t>
  </si>
  <si>
    <t>S5-CMS</t>
  </si>
  <si>
    <t>ROTO Group</t>
  </si>
  <si>
    <t>CS-PHT</t>
  </si>
  <si>
    <t>D-CIKS</t>
  </si>
  <si>
    <t>ASL Group</t>
  </si>
  <si>
    <t>N821TX</t>
  </si>
  <si>
    <t>9H-WCF</t>
  </si>
  <si>
    <t>N840TX</t>
  </si>
  <si>
    <t>N847TX</t>
  </si>
  <si>
    <t>D-CEMO</t>
  </si>
  <si>
    <t>9H-XOA</t>
  </si>
  <si>
    <t>9H-XOB</t>
  </si>
  <si>
    <t>9H-XOC</t>
  </si>
  <si>
    <t>G-NJAA</t>
  </si>
  <si>
    <t>G-NJAB</t>
  </si>
  <si>
    <t>G-NJAC</t>
  </si>
  <si>
    <t>?</t>
  </si>
  <si>
    <t>F-HLFE</t>
  </si>
  <si>
    <t>N76TT</t>
  </si>
  <si>
    <t>N870SB</t>
  </si>
  <si>
    <t>G-GVOE</t>
  </si>
  <si>
    <t>C-GCGU</t>
  </si>
  <si>
    <t>N436TM</t>
  </si>
  <si>
    <t>OE-EHA</t>
  </si>
  <si>
    <t>N469RB</t>
  </si>
  <si>
    <t>LX-SCO</t>
  </si>
  <si>
    <t>Columbia Asset Trust Corp</t>
  </si>
  <si>
    <t>D-ISLT</t>
  </si>
  <si>
    <t>VH-EWB</t>
  </si>
  <si>
    <t>N665AB</t>
  </si>
  <si>
    <t>HA-JEX</t>
  </si>
  <si>
    <t>D-IMPC</t>
  </si>
  <si>
    <t>Schreder &amp; Offen KG</t>
  </si>
  <si>
    <t>D-IWOW</t>
  </si>
  <si>
    <t>F-HGET</t>
  </si>
  <si>
    <t>Get1Jet</t>
  </si>
  <si>
    <t>CS-LTI</t>
  </si>
  <si>
    <t>D-IWIR</t>
  </si>
  <si>
    <t>CS-LTA</t>
  </si>
  <si>
    <t>9H-BOO</t>
  </si>
  <si>
    <t>CL-850</t>
  </si>
  <si>
    <t>Air-X Charter</t>
  </si>
  <si>
    <t>PH-HCE</t>
  </si>
  <si>
    <t>R66 Turbine</t>
  </si>
  <si>
    <t>CS-PHU</t>
  </si>
  <si>
    <t>2-MINI</t>
  </si>
  <si>
    <t>9H-GIB</t>
  </si>
  <si>
    <t>ERJ-135BJ Legacy 650</t>
  </si>
  <si>
    <t>German Airways, D-AKJC</t>
  </si>
  <si>
    <t>Channel Islands Jet Services</t>
  </si>
  <si>
    <t>2-CAMP</t>
  </si>
  <si>
    <t>YU-BZZ</t>
  </si>
  <si>
    <t>C-550 Citation Bravo</t>
  </si>
  <si>
    <t>Air Pink</t>
  </si>
  <si>
    <t>9H-MIR</t>
  </si>
  <si>
    <t>CL-604</t>
  </si>
  <si>
    <t>Hi Fly Malta</t>
  </si>
  <si>
    <t>9H-VCN</t>
  </si>
  <si>
    <t>Vista Jet</t>
  </si>
  <si>
    <t>P4-KCI</t>
  </si>
  <si>
    <t>ERJ-190LR</t>
  </si>
  <si>
    <t>Sky High Dominicana</t>
  </si>
  <si>
    <t xml:space="preserve"> </t>
  </si>
  <si>
    <t>PH-TFP</t>
  </si>
  <si>
    <t>N690QS</t>
  </si>
  <si>
    <t>J-021</t>
  </si>
  <si>
    <t>J-197</t>
  </si>
  <si>
    <t>ES-NSE</t>
  </si>
  <si>
    <t>Saab 2000</t>
  </si>
  <si>
    <t>Nyxair</t>
  </si>
  <si>
    <t>D-ITOC</t>
  </si>
  <si>
    <t>CS-PHR</t>
  </si>
  <si>
    <t>D-CLUB</t>
  </si>
  <si>
    <t>2-DAVE</t>
  </si>
  <si>
    <t>I-EPAM</t>
  </si>
  <si>
    <t>Aliserio</t>
  </si>
  <si>
    <t>EIRDF</t>
  </si>
  <si>
    <t>ES-NSF</t>
  </si>
  <si>
    <t>MIL</t>
  </si>
  <si>
    <t>Charter</t>
  </si>
  <si>
    <t>/</t>
  </si>
  <si>
    <t>Maintenance</t>
  </si>
  <si>
    <t>G-LCYY</t>
  </si>
  <si>
    <t>Regd M-ABOZ</t>
  </si>
  <si>
    <t>J-055</t>
  </si>
  <si>
    <t>J-020</t>
  </si>
  <si>
    <t>HB-JFI</t>
  </si>
  <si>
    <t>Falcon 2000LX</t>
  </si>
  <si>
    <t>Jet Aviation Business Jets AG</t>
  </si>
  <si>
    <t>2-TAKA</t>
  </si>
  <si>
    <t>CS-LTM</t>
  </si>
  <si>
    <t>LN-AWE</t>
  </si>
  <si>
    <t>LJ-45</t>
  </si>
  <si>
    <t>CS-PHV</t>
  </si>
  <si>
    <t>CS-LTT</t>
  </si>
  <si>
    <t>D-IWWW</t>
  </si>
  <si>
    <t>Fairjets AG</t>
  </si>
  <si>
    <t>D-FBOX</t>
  </si>
  <si>
    <t>PC-12 NGX</t>
  </si>
  <si>
    <t>2-DEWS</t>
  </si>
  <si>
    <t>N569QS</t>
  </si>
  <si>
    <t>N601QS</t>
  </si>
  <si>
    <t>OY-CLZ</t>
  </si>
  <si>
    <t>OY-MIT</t>
  </si>
  <si>
    <t>CRJ-900LR</t>
  </si>
  <si>
    <t>Copenhagen Airtaxi</t>
  </si>
  <si>
    <t>9H-HAM</t>
  </si>
  <si>
    <t>Avcon Jet</t>
  </si>
  <si>
    <t>YU-GIN</t>
  </si>
  <si>
    <t>PH-HHJ</t>
  </si>
  <si>
    <t>AS355 F2</t>
  </si>
  <si>
    <t>OK-PPP</t>
  </si>
  <si>
    <t>Time Air</t>
  </si>
  <si>
    <t>CS-PHW</t>
  </si>
  <si>
    <t>CS-LTW</t>
  </si>
  <si>
    <t>OE-FZD</t>
  </si>
  <si>
    <t>OE-FZE</t>
  </si>
  <si>
    <t>OO-EYP</t>
  </si>
  <si>
    <t>Heliventure</t>
  </si>
  <si>
    <t>PH-NEO</t>
  </si>
  <si>
    <t>OK-JRT</t>
  </si>
  <si>
    <t>C-680 Sovereign+</t>
  </si>
  <si>
    <t>Smartwings</t>
  </si>
  <si>
    <t>N709EL</t>
  </si>
  <si>
    <t>Donington Aviation</t>
  </si>
  <si>
    <t>CS-LTU</t>
  </si>
  <si>
    <t>N215BT</t>
  </si>
  <si>
    <t>Cessna 208 Grand Caravan</t>
  </si>
  <si>
    <t>OE-FHA</t>
  </si>
  <si>
    <t>G-IMGP</t>
  </si>
  <si>
    <t>Hawker 850XP</t>
  </si>
  <si>
    <t>Voluxis Ltd</t>
  </si>
  <si>
    <t>D-ILUI</t>
  </si>
  <si>
    <t>CS-LTS</t>
  </si>
  <si>
    <t>I-TAOS</t>
  </si>
  <si>
    <t>Italfly</t>
  </si>
  <si>
    <t>Marathon Airlines, SX-MTO</t>
  </si>
  <si>
    <t>2-SHEE</t>
  </si>
  <si>
    <t>OK-BIZ</t>
  </si>
  <si>
    <t>Aeropartner</t>
  </si>
  <si>
    <t>Parked, Air Manas, EX-22002</t>
  </si>
  <si>
    <t>2-TABS</t>
  </si>
  <si>
    <t>OO-NSG</t>
  </si>
  <si>
    <t>C-525C CJ4 NG</t>
  </si>
  <si>
    <t>Luxaviation</t>
  </si>
  <si>
    <t>PH-HGB</t>
  </si>
  <si>
    <t>OK-ECR</t>
  </si>
  <si>
    <t>Eclair Aviation</t>
  </si>
  <si>
    <t>D-IJKH</t>
  </si>
  <si>
    <t>JetContor</t>
  </si>
  <si>
    <t>9H-01SG</t>
  </si>
  <si>
    <t>F-16AM</t>
  </si>
  <si>
    <t>PC-7</t>
  </si>
  <si>
    <t>F-16BM</t>
  </si>
  <si>
    <t>Overshoot</t>
  </si>
  <si>
    <t>Mil Vliegtuigen</t>
  </si>
  <si>
    <t>Marathon Airlines, SX-MTP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</si>
</sst>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14" fontId="0" fillId="0" borderId="0" xfId="0" applyNumberFormat="1" applyAlignment="1">
      <alignment horizontal="left"/>
    </xf>
    <xf numFmtId="0" fontId="3" fillId="0" borderId="0" xfId="0" applyFont="1"/>
    <xf numFmtId="0" fontId="2" fillId="0" borderId="0" xfId="0" applyFont="1"/>
    <xf numFmtId="14" fontId="0" fillId="0" borderId="0" xfId="0" applyNumberFormat="1"/>
    <xf numFmtId="16" fontId="0" fillId="0" borderId="0" xfId="0" applyNumberFormat="1" applyAlignment="1">
      <alignment horizontal="left"/>
    </xf>
    <xf numFmtId="0" fontId="2" fillId="0" borderId="1" xfId="0" applyFont="1" applyBorder="1"/>
    <xf numFmtId="0" fontId="5" fillId="0" borderId="0" xfId="0" applyFont="1"/>
    <xf numFmtId="0" fontId="5" fillId="0" borderId="1" xfId="0" applyFont="1" applyBorder="1"/>
    <xf numFmtId="1" fontId="0" fillId="0" borderId="0" xfId="0" applyNumberFormat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442"/>
  <sheetViews>
    <sheetView tabSelected="1" zoomScaleNormal="100" workbookViewId="0">
      <selection activeCell="F245" sqref="F245"/>
    </sheetView>
  </sheetViews>
  <sheetFormatPr defaultRowHeight="14.4" x14ac:dyDescent="0.3"/>
  <cols>
    <col min="1" max="1" width="21.33203125" customWidth="1"/>
    <col min="2" max="2" width="33.6640625" customWidth="1"/>
    <col min="3" max="3" width="38.33203125" bestFit="1" customWidth="1"/>
    <col min="4" max="4" width="11.21875" bestFit="1" customWidth="1"/>
    <col min="5" max="5" width="9" bestFit="1" customWidth="1"/>
    <col min="6" max="6" width="15.44140625" bestFit="1" customWidth="1"/>
    <col min="7" max="7" width="15.5546875" bestFit="1" customWidth="1"/>
    <col min="8" max="8" width="24.44140625" bestFit="1" customWidth="1"/>
    <col min="9" max="9" width="12.21875" bestFit="1" customWidth="1"/>
  </cols>
  <sheetData>
    <row r="1" spans="1:9" x14ac:dyDescent="0.3">
      <c r="A1" s="9" t="s">
        <v>491</v>
      </c>
      <c r="B1" s="9" t="s">
        <v>488</v>
      </c>
      <c r="C1" s="9" t="s">
        <v>490</v>
      </c>
      <c r="D1" s="9" t="s">
        <v>489</v>
      </c>
      <c r="E1" s="9" t="s">
        <v>496</v>
      </c>
    </row>
    <row r="2" spans="1:9" x14ac:dyDescent="0.3">
      <c r="A2" t="s">
        <v>736</v>
      </c>
      <c r="B2" t="s">
        <v>96</v>
      </c>
      <c r="C2" t="s">
        <v>712</v>
      </c>
      <c r="D2">
        <v>1</v>
      </c>
      <c r="E2" s="6"/>
    </row>
    <row r="3" spans="1:9" x14ac:dyDescent="0.3">
      <c r="A3" t="s">
        <v>762</v>
      </c>
      <c r="B3" t="s">
        <v>96</v>
      </c>
      <c r="C3" t="s">
        <v>712</v>
      </c>
      <c r="D3">
        <v>2</v>
      </c>
      <c r="E3" s="6"/>
    </row>
    <row r="4" spans="1:9" x14ac:dyDescent="0.3">
      <c r="A4" t="s">
        <v>713</v>
      </c>
      <c r="B4" t="s">
        <v>96</v>
      </c>
      <c r="C4" t="s">
        <v>712</v>
      </c>
      <c r="D4">
        <v>1</v>
      </c>
      <c r="E4" s="6"/>
    </row>
    <row r="5" spans="1:9" x14ac:dyDescent="0.3">
      <c r="A5" t="s">
        <v>708</v>
      </c>
      <c r="B5" t="s">
        <v>96</v>
      </c>
      <c r="C5" t="s">
        <v>712</v>
      </c>
      <c r="D5">
        <v>1</v>
      </c>
      <c r="E5" s="6"/>
    </row>
    <row r="6" spans="1:9" x14ac:dyDescent="0.3">
      <c r="A6" t="s">
        <v>800</v>
      </c>
      <c r="B6" t="s">
        <v>96</v>
      </c>
      <c r="C6" t="s">
        <v>712</v>
      </c>
      <c r="D6">
        <v>1</v>
      </c>
      <c r="E6" s="6"/>
    </row>
    <row r="7" spans="1:9" x14ac:dyDescent="0.3">
      <c r="A7" t="s">
        <v>804</v>
      </c>
      <c r="B7" t="s">
        <v>96</v>
      </c>
      <c r="C7" t="s">
        <v>712</v>
      </c>
      <c r="D7">
        <v>1</v>
      </c>
      <c r="E7" s="6"/>
    </row>
    <row r="8" spans="1:9" x14ac:dyDescent="0.3">
      <c r="A8" t="s">
        <v>752</v>
      </c>
      <c r="B8" t="s">
        <v>96</v>
      </c>
      <c r="C8" t="s">
        <v>712</v>
      </c>
      <c r="D8">
        <v>1</v>
      </c>
      <c r="E8" s="6"/>
    </row>
    <row r="9" spans="1:9" x14ac:dyDescent="0.3">
      <c r="A9" t="s">
        <v>813</v>
      </c>
      <c r="B9" t="s">
        <v>761</v>
      </c>
      <c r="C9" t="s">
        <v>97</v>
      </c>
      <c r="D9">
        <v>1</v>
      </c>
      <c r="E9" s="6"/>
    </row>
    <row r="10" spans="1:9" x14ac:dyDescent="0.3">
      <c r="A10" t="s">
        <v>702</v>
      </c>
      <c r="B10" t="s">
        <v>703</v>
      </c>
      <c r="C10" t="s">
        <v>704</v>
      </c>
      <c r="D10">
        <v>1</v>
      </c>
    </row>
    <row r="11" spans="1:9" x14ac:dyDescent="0.3">
      <c r="A11" s="1" t="s">
        <v>194</v>
      </c>
      <c r="B11" t="s">
        <v>195</v>
      </c>
      <c r="C11" s="1" t="s">
        <v>191</v>
      </c>
      <c r="D11">
        <v>1</v>
      </c>
      <c r="H11" t="s">
        <v>335</v>
      </c>
      <c r="I11">
        <f>SUM(D18:D104)+SUM(D201:D203)</f>
        <v>425</v>
      </c>
    </row>
    <row r="12" spans="1:9" x14ac:dyDescent="0.3">
      <c r="A12" s="1" t="s">
        <v>709</v>
      </c>
      <c r="B12" t="s">
        <v>710</v>
      </c>
      <c r="C12" s="1" t="s">
        <v>704</v>
      </c>
      <c r="D12">
        <v>1</v>
      </c>
      <c r="H12" t="s">
        <v>336</v>
      </c>
      <c r="I12">
        <f>D114+D115+D122+D123+D145+D154+D148+D120</f>
        <v>151</v>
      </c>
    </row>
    <row r="13" spans="1:9" x14ac:dyDescent="0.3">
      <c r="A13" s="1" t="s">
        <v>190</v>
      </c>
      <c r="B13" t="s">
        <v>82</v>
      </c>
      <c r="C13" s="1" t="s">
        <v>191</v>
      </c>
      <c r="D13">
        <v>1</v>
      </c>
      <c r="H13" t="s">
        <v>337</v>
      </c>
      <c r="I13">
        <f>D248+G249+D252+D254+G255+D258+D260+D164</f>
        <v>129</v>
      </c>
    </row>
    <row r="14" spans="1:9" x14ac:dyDescent="0.3">
      <c r="A14" s="1" t="s">
        <v>769</v>
      </c>
      <c r="B14" t="s">
        <v>750</v>
      </c>
      <c r="C14" s="1" t="s">
        <v>770</v>
      </c>
      <c r="D14">
        <v>1</v>
      </c>
      <c r="H14" t="s">
        <v>667</v>
      </c>
      <c r="I14">
        <f>D245+D247+D250+D251+F249+F255+D256+D257+D259+D261+D262+D263+D237+D236+D234</f>
        <v>103</v>
      </c>
    </row>
    <row r="15" spans="1:9" x14ac:dyDescent="0.3">
      <c r="A15" s="1" t="s">
        <v>717</v>
      </c>
      <c r="B15" t="s">
        <v>718</v>
      </c>
      <c r="C15" s="1" t="s">
        <v>719</v>
      </c>
      <c r="D15">
        <v>1</v>
      </c>
    </row>
    <row r="16" spans="1:9" x14ac:dyDescent="0.3">
      <c r="A16" s="1" t="s">
        <v>720</v>
      </c>
      <c r="B16" t="s">
        <v>181</v>
      </c>
      <c r="C16" s="1" t="s">
        <v>721</v>
      </c>
      <c r="D16">
        <v>1</v>
      </c>
    </row>
    <row r="17" spans="1:5" x14ac:dyDescent="0.3">
      <c r="A17" s="1" t="s">
        <v>429</v>
      </c>
      <c r="B17" t="s">
        <v>59</v>
      </c>
      <c r="C17" s="1" t="s">
        <v>7</v>
      </c>
      <c r="D17">
        <v>2</v>
      </c>
    </row>
    <row r="18" spans="1:5" x14ac:dyDescent="0.3">
      <c r="A18" s="1" t="s">
        <v>180</v>
      </c>
      <c r="B18" t="s">
        <v>181</v>
      </c>
      <c r="C18" s="1" t="s">
        <v>16</v>
      </c>
      <c r="D18">
        <v>2</v>
      </c>
    </row>
    <row r="19" spans="1:5" x14ac:dyDescent="0.3">
      <c r="A19" s="1" t="s">
        <v>661</v>
      </c>
      <c r="B19" t="s">
        <v>181</v>
      </c>
      <c r="C19" s="1" t="s">
        <v>16</v>
      </c>
      <c r="D19">
        <v>1</v>
      </c>
    </row>
    <row r="20" spans="1:5" x14ac:dyDescent="0.3">
      <c r="A20" s="1" t="s">
        <v>430</v>
      </c>
      <c r="B20" t="s">
        <v>181</v>
      </c>
      <c r="C20" s="1" t="s">
        <v>16</v>
      </c>
      <c r="D20">
        <v>3</v>
      </c>
    </row>
    <row r="21" spans="1:5" x14ac:dyDescent="0.3">
      <c r="A21" s="1" t="s">
        <v>312</v>
      </c>
      <c r="B21" t="s">
        <v>181</v>
      </c>
      <c r="C21" s="1" t="s">
        <v>16</v>
      </c>
      <c r="D21">
        <v>2</v>
      </c>
    </row>
    <row r="22" spans="1:5" x14ac:dyDescent="0.3">
      <c r="A22" s="1" t="s">
        <v>334</v>
      </c>
      <c r="B22" t="s">
        <v>181</v>
      </c>
      <c r="C22" s="1" t="s">
        <v>16</v>
      </c>
      <c r="D22">
        <v>3</v>
      </c>
    </row>
    <row r="23" spans="1:5" x14ac:dyDescent="0.3">
      <c r="A23" s="1" t="s">
        <v>371</v>
      </c>
      <c r="B23" t="s">
        <v>181</v>
      </c>
      <c r="C23" s="1" t="s">
        <v>16</v>
      </c>
      <c r="D23">
        <v>1</v>
      </c>
    </row>
    <row r="24" spans="1:5" x14ac:dyDescent="0.3">
      <c r="A24" s="1" t="s">
        <v>315</v>
      </c>
      <c r="B24" t="s">
        <v>181</v>
      </c>
      <c r="C24" s="1" t="s">
        <v>16</v>
      </c>
      <c r="D24">
        <v>1</v>
      </c>
    </row>
    <row r="25" spans="1:5" x14ac:dyDescent="0.3">
      <c r="A25" s="1" t="s">
        <v>462</v>
      </c>
      <c r="B25" t="s">
        <v>134</v>
      </c>
      <c r="C25" s="1" t="s">
        <v>16</v>
      </c>
      <c r="D25">
        <v>1</v>
      </c>
    </row>
    <row r="26" spans="1:5" x14ac:dyDescent="0.3">
      <c r="A26" s="1" t="s">
        <v>211</v>
      </c>
      <c r="B26" t="s">
        <v>134</v>
      </c>
      <c r="C26" s="1" t="s">
        <v>16</v>
      </c>
      <c r="D26">
        <v>2</v>
      </c>
    </row>
    <row r="27" spans="1:5" x14ac:dyDescent="0.3">
      <c r="A27" s="1" t="s">
        <v>476</v>
      </c>
      <c r="B27" t="s">
        <v>134</v>
      </c>
      <c r="C27" s="1" t="s">
        <v>16</v>
      </c>
      <c r="D27">
        <v>1</v>
      </c>
    </row>
    <row r="28" spans="1:5" x14ac:dyDescent="0.3">
      <c r="A28" s="1" t="s">
        <v>498</v>
      </c>
      <c r="B28" t="s">
        <v>134</v>
      </c>
      <c r="C28" s="1" t="s">
        <v>16</v>
      </c>
      <c r="D28">
        <v>1</v>
      </c>
    </row>
    <row r="29" spans="1:5" x14ac:dyDescent="0.3">
      <c r="A29" s="1" t="s">
        <v>167</v>
      </c>
      <c r="B29" t="s">
        <v>49</v>
      </c>
      <c r="C29" s="1" t="s">
        <v>16</v>
      </c>
      <c r="D29">
        <v>7</v>
      </c>
    </row>
    <row r="30" spans="1:5" x14ac:dyDescent="0.3">
      <c r="A30" s="1" t="s">
        <v>200</v>
      </c>
      <c r="B30" t="s">
        <v>49</v>
      </c>
      <c r="C30" s="1" t="s">
        <v>16</v>
      </c>
      <c r="D30">
        <v>5</v>
      </c>
    </row>
    <row r="31" spans="1:5" x14ac:dyDescent="0.3">
      <c r="A31" s="1" t="s">
        <v>170</v>
      </c>
      <c r="B31" t="s">
        <v>100</v>
      </c>
      <c r="C31" s="1" t="s">
        <v>16</v>
      </c>
      <c r="D31">
        <v>1</v>
      </c>
      <c r="E31" t="s">
        <v>668</v>
      </c>
    </row>
    <row r="32" spans="1:5" x14ac:dyDescent="0.3">
      <c r="A32" s="1" t="s">
        <v>173</v>
      </c>
      <c r="B32" t="s">
        <v>100</v>
      </c>
      <c r="C32" s="1" t="s">
        <v>16</v>
      </c>
      <c r="D32">
        <v>1</v>
      </c>
      <c r="E32" t="s">
        <v>669</v>
      </c>
    </row>
    <row r="33" spans="1:5" x14ac:dyDescent="0.3">
      <c r="A33" s="1" t="s">
        <v>33</v>
      </c>
      <c r="B33" t="s">
        <v>100</v>
      </c>
      <c r="C33" s="1" t="s">
        <v>16</v>
      </c>
      <c r="D33">
        <v>1</v>
      </c>
      <c r="E33" t="s">
        <v>670</v>
      </c>
    </row>
    <row r="34" spans="1:5" x14ac:dyDescent="0.3">
      <c r="A34" s="1" t="s">
        <v>128</v>
      </c>
      <c r="B34" t="s">
        <v>100</v>
      </c>
      <c r="C34" s="1" t="s">
        <v>16</v>
      </c>
      <c r="D34">
        <v>3</v>
      </c>
      <c r="E34" t="s">
        <v>671</v>
      </c>
    </row>
    <row r="35" spans="1:5" x14ac:dyDescent="0.3">
      <c r="A35" s="1" t="s">
        <v>131</v>
      </c>
      <c r="B35" t="s">
        <v>132</v>
      </c>
      <c r="C35" s="1" t="s">
        <v>16</v>
      </c>
      <c r="D35">
        <v>1</v>
      </c>
      <c r="E35" t="s">
        <v>672</v>
      </c>
    </row>
    <row r="36" spans="1:5" x14ac:dyDescent="0.3">
      <c r="A36" s="1" t="s">
        <v>463</v>
      </c>
      <c r="B36" t="s">
        <v>49</v>
      </c>
      <c r="C36" s="1" t="s">
        <v>16</v>
      </c>
      <c r="D36">
        <v>4</v>
      </c>
    </row>
    <row r="37" spans="1:5" x14ac:dyDescent="0.3">
      <c r="A37" s="1" t="s">
        <v>151</v>
      </c>
      <c r="B37" t="s">
        <v>49</v>
      </c>
      <c r="C37" s="1" t="s">
        <v>16</v>
      </c>
      <c r="D37">
        <v>7</v>
      </c>
    </row>
    <row r="38" spans="1:5" x14ac:dyDescent="0.3">
      <c r="A38" t="s">
        <v>83</v>
      </c>
      <c r="B38" t="s">
        <v>49</v>
      </c>
      <c r="C38" s="1" t="s">
        <v>16</v>
      </c>
      <c r="D38">
        <v>3</v>
      </c>
      <c r="E38" t="s">
        <v>673</v>
      </c>
    </row>
    <row r="39" spans="1:5" x14ac:dyDescent="0.3">
      <c r="A39" t="s">
        <v>63</v>
      </c>
      <c r="B39" t="s">
        <v>49</v>
      </c>
      <c r="C39" s="1" t="s">
        <v>16</v>
      </c>
      <c r="D39">
        <v>2</v>
      </c>
      <c r="E39" t="s">
        <v>674</v>
      </c>
    </row>
    <row r="40" spans="1:5" x14ac:dyDescent="0.3">
      <c r="A40" s="1" t="s">
        <v>184</v>
      </c>
      <c r="B40" t="s">
        <v>49</v>
      </c>
      <c r="C40" s="1" t="s">
        <v>16</v>
      </c>
      <c r="D40">
        <v>7</v>
      </c>
    </row>
    <row r="41" spans="1:5" x14ac:dyDescent="0.3">
      <c r="A41" s="1" t="s">
        <v>199</v>
      </c>
      <c r="B41" t="s">
        <v>49</v>
      </c>
      <c r="C41" s="1" t="s">
        <v>16</v>
      </c>
      <c r="D41">
        <v>3</v>
      </c>
    </row>
    <row r="42" spans="1:5" x14ac:dyDescent="0.3">
      <c r="A42" t="s">
        <v>54</v>
      </c>
      <c r="B42" t="s">
        <v>49</v>
      </c>
      <c r="C42" s="1" t="s">
        <v>16</v>
      </c>
      <c r="D42">
        <v>2</v>
      </c>
      <c r="E42" t="s">
        <v>675</v>
      </c>
    </row>
    <row r="43" spans="1:5" x14ac:dyDescent="0.3">
      <c r="A43" s="1" t="s">
        <v>25</v>
      </c>
      <c r="B43" t="s">
        <v>49</v>
      </c>
      <c r="C43" s="1" t="s">
        <v>16</v>
      </c>
      <c r="D43" s="1">
        <v>7</v>
      </c>
    </row>
    <row r="44" spans="1:5" x14ac:dyDescent="0.3">
      <c r="A44" s="1" t="s">
        <v>426</v>
      </c>
      <c r="B44" t="s">
        <v>49</v>
      </c>
      <c r="C44" s="1" t="s">
        <v>16</v>
      </c>
      <c r="D44" s="1">
        <v>5</v>
      </c>
    </row>
    <row r="45" spans="1:5" x14ac:dyDescent="0.3">
      <c r="A45" s="1" t="s">
        <v>42</v>
      </c>
      <c r="B45" t="s">
        <v>49</v>
      </c>
      <c r="C45" s="1" t="s">
        <v>16</v>
      </c>
      <c r="D45" s="1">
        <v>9</v>
      </c>
    </row>
    <row r="46" spans="1:5" x14ac:dyDescent="0.3">
      <c r="A46" s="1" t="s">
        <v>130</v>
      </c>
      <c r="B46" t="s">
        <v>49</v>
      </c>
      <c r="C46" s="1" t="s">
        <v>16</v>
      </c>
      <c r="D46">
        <v>5</v>
      </c>
    </row>
    <row r="47" spans="1:5" x14ac:dyDescent="0.3">
      <c r="A47" s="1" t="s">
        <v>196</v>
      </c>
      <c r="B47" t="s">
        <v>49</v>
      </c>
      <c r="C47" s="1" t="s">
        <v>16</v>
      </c>
      <c r="D47">
        <v>3</v>
      </c>
    </row>
    <row r="48" spans="1:5" x14ac:dyDescent="0.3">
      <c r="A48" s="1" t="s">
        <v>164</v>
      </c>
      <c r="B48" t="s">
        <v>49</v>
      </c>
      <c r="C48" s="1" t="s">
        <v>16</v>
      </c>
      <c r="D48">
        <v>9</v>
      </c>
    </row>
    <row r="49" spans="1:5" x14ac:dyDescent="0.3">
      <c r="A49" s="1" t="s">
        <v>222</v>
      </c>
      <c r="B49" t="s">
        <v>49</v>
      </c>
      <c r="C49" s="1" t="s">
        <v>16</v>
      </c>
      <c r="D49">
        <v>6</v>
      </c>
    </row>
    <row r="50" spans="1:5" x14ac:dyDescent="0.3">
      <c r="A50" s="1" t="s">
        <v>102</v>
      </c>
      <c r="B50" t="s">
        <v>49</v>
      </c>
      <c r="C50" s="1" t="s">
        <v>16</v>
      </c>
      <c r="D50">
        <v>6</v>
      </c>
    </row>
    <row r="51" spans="1:5" x14ac:dyDescent="0.3">
      <c r="A51" s="1" t="s">
        <v>231</v>
      </c>
      <c r="B51" t="s">
        <v>49</v>
      </c>
      <c r="C51" s="1" t="s">
        <v>16</v>
      </c>
      <c r="D51">
        <v>5</v>
      </c>
    </row>
    <row r="52" spans="1:5" x14ac:dyDescent="0.3">
      <c r="A52" s="1" t="s">
        <v>124</v>
      </c>
      <c r="B52" t="s">
        <v>49</v>
      </c>
      <c r="C52" s="1" t="s">
        <v>16</v>
      </c>
      <c r="D52">
        <v>7</v>
      </c>
    </row>
    <row r="53" spans="1:5" x14ac:dyDescent="0.3">
      <c r="A53" s="1" t="s">
        <v>178</v>
      </c>
      <c r="B53" t="s">
        <v>49</v>
      </c>
      <c r="C53" s="1" t="s">
        <v>16</v>
      </c>
      <c r="D53">
        <v>1</v>
      </c>
      <c r="E53" t="s">
        <v>676</v>
      </c>
    </row>
    <row r="54" spans="1:5" x14ac:dyDescent="0.3">
      <c r="A54" s="1" t="s">
        <v>227</v>
      </c>
      <c r="B54" t="s">
        <v>49</v>
      </c>
      <c r="C54" s="1" t="s">
        <v>16</v>
      </c>
      <c r="D54">
        <v>3</v>
      </c>
      <c r="E54" t="s">
        <v>677</v>
      </c>
    </row>
    <row r="55" spans="1:5" x14ac:dyDescent="0.3">
      <c r="A55" s="1" t="s">
        <v>26</v>
      </c>
      <c r="B55" t="s">
        <v>49</v>
      </c>
      <c r="C55" s="1" t="s">
        <v>16</v>
      </c>
      <c r="D55" s="1">
        <v>6</v>
      </c>
      <c r="E55" s="1" t="s">
        <v>678</v>
      </c>
    </row>
    <row r="56" spans="1:5" x14ac:dyDescent="0.3">
      <c r="A56" s="1" t="s">
        <v>48</v>
      </c>
      <c r="B56" t="s">
        <v>49</v>
      </c>
      <c r="C56" s="1" t="s">
        <v>16</v>
      </c>
      <c r="D56" s="1">
        <v>8</v>
      </c>
    </row>
    <row r="57" spans="1:5" x14ac:dyDescent="0.3">
      <c r="A57" s="1" t="s">
        <v>487</v>
      </c>
      <c r="B57" t="s">
        <v>49</v>
      </c>
      <c r="C57" s="1" t="s">
        <v>16</v>
      </c>
      <c r="D57" s="1">
        <v>3</v>
      </c>
    </row>
    <row r="58" spans="1:5" x14ac:dyDescent="0.3">
      <c r="A58" s="1" t="s">
        <v>386</v>
      </c>
      <c r="B58" t="s">
        <v>387</v>
      </c>
      <c r="C58" s="1" t="s">
        <v>16</v>
      </c>
      <c r="D58" s="1">
        <v>1</v>
      </c>
    </row>
    <row r="59" spans="1:5" x14ac:dyDescent="0.3">
      <c r="A59" s="1" t="s">
        <v>108</v>
      </c>
      <c r="B59" t="s">
        <v>107</v>
      </c>
      <c r="C59" s="1" t="s">
        <v>16</v>
      </c>
      <c r="D59">
        <v>2</v>
      </c>
    </row>
    <row r="60" spans="1:5" x14ac:dyDescent="0.3">
      <c r="A60" s="1" t="s">
        <v>376</v>
      </c>
      <c r="B60" t="s">
        <v>107</v>
      </c>
      <c r="C60" s="1" t="s">
        <v>16</v>
      </c>
      <c r="D60">
        <v>3</v>
      </c>
    </row>
    <row r="61" spans="1:5" x14ac:dyDescent="0.3">
      <c r="A61" s="1" t="s">
        <v>160</v>
      </c>
      <c r="B61" t="s">
        <v>95</v>
      </c>
      <c r="C61" s="1" t="s">
        <v>16</v>
      </c>
      <c r="D61">
        <v>2</v>
      </c>
    </row>
    <row r="62" spans="1:5" x14ac:dyDescent="0.3">
      <c r="A62" s="1" t="s">
        <v>701</v>
      </c>
      <c r="B62" t="s">
        <v>107</v>
      </c>
      <c r="C62" s="1" t="s">
        <v>16</v>
      </c>
      <c r="D62">
        <v>1</v>
      </c>
    </row>
    <row r="63" spans="1:5" x14ac:dyDescent="0.3">
      <c r="A63" s="1" t="s">
        <v>212</v>
      </c>
      <c r="B63" t="s">
        <v>107</v>
      </c>
      <c r="C63" s="1" t="s">
        <v>16</v>
      </c>
      <c r="D63">
        <v>5</v>
      </c>
    </row>
    <row r="64" spans="1:5" x14ac:dyDescent="0.3">
      <c r="A64" s="1" t="s">
        <v>301</v>
      </c>
      <c r="B64" t="s">
        <v>107</v>
      </c>
      <c r="C64" s="1" t="s">
        <v>16</v>
      </c>
      <c r="D64">
        <v>6</v>
      </c>
    </row>
    <row r="65" spans="1:4" x14ac:dyDescent="0.3">
      <c r="A65" s="1" t="s">
        <v>439</v>
      </c>
      <c r="B65" t="s">
        <v>107</v>
      </c>
      <c r="C65" s="1" t="s">
        <v>16</v>
      </c>
      <c r="D65">
        <v>2</v>
      </c>
    </row>
    <row r="66" spans="1:4" x14ac:dyDescent="0.3">
      <c r="A66" s="1" t="s">
        <v>106</v>
      </c>
      <c r="B66" t="s">
        <v>107</v>
      </c>
      <c r="C66" s="1" t="s">
        <v>16</v>
      </c>
      <c r="D66">
        <v>4</v>
      </c>
    </row>
    <row r="67" spans="1:4" x14ac:dyDescent="0.3">
      <c r="A67" s="1" t="s">
        <v>485</v>
      </c>
      <c r="B67" t="s">
        <v>107</v>
      </c>
      <c r="C67" s="1" t="s">
        <v>16</v>
      </c>
      <c r="D67">
        <v>1</v>
      </c>
    </row>
    <row r="68" spans="1:4" x14ac:dyDescent="0.3">
      <c r="A68" s="1" t="s">
        <v>225</v>
      </c>
      <c r="B68" t="s">
        <v>107</v>
      </c>
      <c r="C68" s="1" t="s">
        <v>16</v>
      </c>
      <c r="D68">
        <v>3</v>
      </c>
    </row>
    <row r="69" spans="1:4" x14ac:dyDescent="0.3">
      <c r="A69" s="1" t="s">
        <v>699</v>
      </c>
      <c r="B69" t="s">
        <v>107</v>
      </c>
      <c r="C69" s="1" t="s">
        <v>16</v>
      </c>
      <c r="D69">
        <v>1</v>
      </c>
    </row>
    <row r="70" spans="1:4" x14ac:dyDescent="0.3">
      <c r="A70" s="1" t="s">
        <v>296</v>
      </c>
      <c r="B70" t="s">
        <v>107</v>
      </c>
      <c r="C70" s="1" t="s">
        <v>16</v>
      </c>
      <c r="D70">
        <v>2</v>
      </c>
    </row>
    <row r="71" spans="1:4" x14ac:dyDescent="0.3">
      <c r="A71" s="1" t="s">
        <v>629</v>
      </c>
      <c r="B71" t="s">
        <v>107</v>
      </c>
      <c r="C71" s="1" t="s">
        <v>16</v>
      </c>
      <c r="D71">
        <v>1</v>
      </c>
    </row>
    <row r="72" spans="1:4" x14ac:dyDescent="0.3">
      <c r="A72" s="1" t="s">
        <v>237</v>
      </c>
      <c r="B72" t="s">
        <v>107</v>
      </c>
      <c r="C72" s="1" t="s">
        <v>16</v>
      </c>
      <c r="D72">
        <v>3</v>
      </c>
    </row>
    <row r="73" spans="1:4" x14ac:dyDescent="0.3">
      <c r="A73" s="1" t="s">
        <v>753</v>
      </c>
      <c r="B73" t="s">
        <v>107</v>
      </c>
      <c r="C73" s="1" t="s">
        <v>16</v>
      </c>
      <c r="D73">
        <v>1</v>
      </c>
    </row>
    <row r="74" spans="1:4" x14ac:dyDescent="0.3">
      <c r="A74" s="1" t="s">
        <v>460</v>
      </c>
      <c r="B74" t="s">
        <v>107</v>
      </c>
      <c r="C74" s="1" t="s">
        <v>16</v>
      </c>
      <c r="D74">
        <v>3</v>
      </c>
    </row>
    <row r="75" spans="1:4" x14ac:dyDescent="0.3">
      <c r="A75" s="1" t="s">
        <v>473</v>
      </c>
      <c r="B75" t="s">
        <v>107</v>
      </c>
      <c r="C75" s="1" t="s">
        <v>16</v>
      </c>
      <c r="D75">
        <v>1</v>
      </c>
    </row>
    <row r="76" spans="1:4" x14ac:dyDescent="0.3">
      <c r="A76" s="1" t="s">
        <v>472</v>
      </c>
      <c r="B76" t="s">
        <v>107</v>
      </c>
      <c r="C76" s="1" t="s">
        <v>16</v>
      </c>
      <c r="D76">
        <v>1</v>
      </c>
    </row>
    <row r="77" spans="1:4" x14ac:dyDescent="0.3">
      <c r="A77" s="1" t="s">
        <v>658</v>
      </c>
      <c r="B77" t="s">
        <v>107</v>
      </c>
      <c r="C77" s="1" t="s">
        <v>16</v>
      </c>
      <c r="D77">
        <v>1</v>
      </c>
    </row>
    <row r="78" spans="1:4" x14ac:dyDescent="0.3">
      <c r="A78" s="1" t="s">
        <v>796</v>
      </c>
      <c r="B78" t="s">
        <v>107</v>
      </c>
      <c r="C78" s="1" t="s">
        <v>16</v>
      </c>
      <c r="D78">
        <v>2</v>
      </c>
    </row>
    <row r="79" spans="1:4" x14ac:dyDescent="0.3">
      <c r="A79" s="1" t="s">
        <v>757</v>
      </c>
      <c r="B79" t="s">
        <v>107</v>
      </c>
      <c r="C79" s="1" t="s">
        <v>16</v>
      </c>
      <c r="D79">
        <v>1</v>
      </c>
    </row>
    <row r="80" spans="1:4" x14ac:dyDescent="0.3">
      <c r="A80" s="1" t="s">
        <v>788</v>
      </c>
      <c r="B80" t="s">
        <v>107</v>
      </c>
      <c r="C80" s="1" t="s">
        <v>16</v>
      </c>
      <c r="D80">
        <v>1</v>
      </c>
    </row>
    <row r="81" spans="1:4" x14ac:dyDescent="0.3">
      <c r="A81" s="1" t="s">
        <v>777</v>
      </c>
      <c r="B81" t="s">
        <v>107</v>
      </c>
      <c r="C81" s="1" t="s">
        <v>16</v>
      </c>
      <c r="D81">
        <v>1</v>
      </c>
    </row>
    <row r="82" spans="1:4" x14ac:dyDescent="0.3">
      <c r="A82" s="1" t="s">
        <v>15</v>
      </c>
      <c r="B82" t="s">
        <v>95</v>
      </c>
      <c r="C82" s="1" t="s">
        <v>16</v>
      </c>
      <c r="D82" s="1">
        <v>10</v>
      </c>
    </row>
    <row r="83" spans="1:4" x14ac:dyDescent="0.3">
      <c r="A83" t="s">
        <v>30</v>
      </c>
      <c r="B83" t="s">
        <v>95</v>
      </c>
      <c r="C83" s="1" t="s">
        <v>16</v>
      </c>
      <c r="D83">
        <v>24</v>
      </c>
    </row>
    <row r="84" spans="1:4" x14ac:dyDescent="0.3">
      <c r="A84" s="1" t="s">
        <v>21</v>
      </c>
      <c r="B84" t="s">
        <v>95</v>
      </c>
      <c r="C84" s="1" t="s">
        <v>16</v>
      </c>
      <c r="D84" s="1">
        <v>10</v>
      </c>
    </row>
    <row r="85" spans="1:4" x14ac:dyDescent="0.3">
      <c r="A85" t="s">
        <v>57</v>
      </c>
      <c r="B85" t="s">
        <v>95</v>
      </c>
      <c r="C85" s="1" t="s">
        <v>16</v>
      </c>
      <c r="D85">
        <v>16</v>
      </c>
    </row>
    <row r="86" spans="1:4" x14ac:dyDescent="0.3">
      <c r="A86" s="1" t="s">
        <v>116</v>
      </c>
      <c r="B86" t="s">
        <v>95</v>
      </c>
      <c r="C86" s="1" t="s">
        <v>16</v>
      </c>
      <c r="D86">
        <v>9</v>
      </c>
    </row>
    <row r="87" spans="1:4" x14ac:dyDescent="0.3">
      <c r="A87" s="1" t="s">
        <v>47</v>
      </c>
      <c r="B87" t="s">
        <v>95</v>
      </c>
      <c r="C87" s="1" t="s">
        <v>16</v>
      </c>
      <c r="D87" s="1">
        <v>13</v>
      </c>
    </row>
    <row r="88" spans="1:4" x14ac:dyDescent="0.3">
      <c r="A88" s="1" t="s">
        <v>101</v>
      </c>
      <c r="B88" t="s">
        <v>95</v>
      </c>
      <c r="C88" s="1" t="s">
        <v>16</v>
      </c>
      <c r="D88" s="1">
        <v>16</v>
      </c>
    </row>
    <row r="89" spans="1:4" x14ac:dyDescent="0.3">
      <c r="A89" s="1" t="s">
        <v>43</v>
      </c>
      <c r="B89" t="s">
        <v>95</v>
      </c>
      <c r="C89" s="1" t="s">
        <v>16</v>
      </c>
      <c r="D89" s="1">
        <v>11</v>
      </c>
    </row>
    <row r="90" spans="1:4" x14ac:dyDescent="0.3">
      <c r="A90" s="1" t="s">
        <v>166</v>
      </c>
      <c r="B90" t="s">
        <v>95</v>
      </c>
      <c r="C90" s="1" t="s">
        <v>16</v>
      </c>
      <c r="D90" s="1">
        <v>7</v>
      </c>
    </row>
    <row r="91" spans="1:4" x14ac:dyDescent="0.3">
      <c r="A91" s="1" t="s">
        <v>18</v>
      </c>
      <c r="B91" t="s">
        <v>95</v>
      </c>
      <c r="C91" s="1" t="s">
        <v>16</v>
      </c>
      <c r="D91" s="1">
        <v>17</v>
      </c>
    </row>
    <row r="92" spans="1:4" x14ac:dyDescent="0.3">
      <c r="A92" s="1" t="s">
        <v>120</v>
      </c>
      <c r="B92" t="s">
        <v>95</v>
      </c>
      <c r="C92" s="1" t="s">
        <v>16</v>
      </c>
      <c r="D92" s="1">
        <v>10</v>
      </c>
    </row>
    <row r="93" spans="1:4" x14ac:dyDescent="0.3">
      <c r="A93" s="1" t="s">
        <v>187</v>
      </c>
      <c r="B93" t="s">
        <v>95</v>
      </c>
      <c r="C93" s="1" t="s">
        <v>16</v>
      </c>
      <c r="D93">
        <v>11</v>
      </c>
    </row>
    <row r="94" spans="1:4" x14ac:dyDescent="0.3">
      <c r="A94" s="1" t="s">
        <v>232</v>
      </c>
      <c r="B94" t="s">
        <v>95</v>
      </c>
      <c r="C94" s="1" t="s">
        <v>16</v>
      </c>
      <c r="D94" s="1">
        <v>13</v>
      </c>
    </row>
    <row r="95" spans="1:4" x14ac:dyDescent="0.3">
      <c r="A95" s="1" t="s">
        <v>299</v>
      </c>
      <c r="B95" t="s">
        <v>95</v>
      </c>
      <c r="C95" s="1" t="s">
        <v>16</v>
      </c>
      <c r="D95" s="1">
        <v>13</v>
      </c>
    </row>
    <row r="96" spans="1:4" x14ac:dyDescent="0.3">
      <c r="A96" s="1" t="s">
        <v>342</v>
      </c>
      <c r="B96" t="s">
        <v>343</v>
      </c>
      <c r="C96" s="1" t="s">
        <v>16</v>
      </c>
      <c r="D96" s="1">
        <v>12</v>
      </c>
    </row>
    <row r="97" spans="1:4" x14ac:dyDescent="0.3">
      <c r="A97" s="1" t="s">
        <v>366</v>
      </c>
      <c r="B97" t="s">
        <v>343</v>
      </c>
      <c r="C97" s="1" t="s">
        <v>16</v>
      </c>
      <c r="D97" s="1">
        <v>6</v>
      </c>
    </row>
    <row r="98" spans="1:4" x14ac:dyDescent="0.3">
      <c r="A98" s="1" t="s">
        <v>464</v>
      </c>
      <c r="B98" t="s">
        <v>343</v>
      </c>
      <c r="C98" s="1" t="s">
        <v>16</v>
      </c>
      <c r="D98" s="1">
        <v>4</v>
      </c>
    </row>
    <row r="99" spans="1:4" x14ac:dyDescent="0.3">
      <c r="A99" s="1" t="s">
        <v>734</v>
      </c>
      <c r="B99" t="s">
        <v>343</v>
      </c>
      <c r="C99" s="1" t="s">
        <v>16</v>
      </c>
      <c r="D99" s="1">
        <v>2</v>
      </c>
    </row>
    <row r="100" spans="1:4" x14ac:dyDescent="0.3">
      <c r="A100" s="1" t="s">
        <v>523</v>
      </c>
      <c r="B100" t="s">
        <v>343</v>
      </c>
      <c r="C100" s="1" t="s">
        <v>16</v>
      </c>
      <c r="D100" s="1">
        <v>6</v>
      </c>
    </row>
    <row r="101" spans="1:4" x14ac:dyDescent="0.3">
      <c r="A101" s="1" t="s">
        <v>665</v>
      </c>
      <c r="B101" t="s">
        <v>343</v>
      </c>
      <c r="C101" s="1" t="s">
        <v>16</v>
      </c>
      <c r="D101" s="1">
        <v>3</v>
      </c>
    </row>
    <row r="102" spans="1:4" x14ac:dyDescent="0.3">
      <c r="A102" s="1" t="s">
        <v>707</v>
      </c>
      <c r="B102" t="s">
        <v>343</v>
      </c>
      <c r="C102" s="1" t="s">
        <v>16</v>
      </c>
      <c r="D102" s="1">
        <v>7</v>
      </c>
    </row>
    <row r="103" spans="1:4" x14ac:dyDescent="0.3">
      <c r="A103" s="1" t="s">
        <v>756</v>
      </c>
      <c r="B103" t="s">
        <v>343</v>
      </c>
      <c r="C103" s="1" t="s">
        <v>16</v>
      </c>
      <c r="D103" s="1">
        <v>3</v>
      </c>
    </row>
    <row r="104" spans="1:4" x14ac:dyDescent="0.3">
      <c r="A104" s="1" t="s">
        <v>776</v>
      </c>
      <c r="B104" t="s">
        <v>343</v>
      </c>
      <c r="C104" s="1" t="s">
        <v>16</v>
      </c>
      <c r="D104" s="1">
        <v>1</v>
      </c>
    </row>
    <row r="105" spans="1:4" x14ac:dyDescent="0.3">
      <c r="A105" s="1" t="s">
        <v>117</v>
      </c>
      <c r="B105" t="s">
        <v>432</v>
      </c>
      <c r="C105" s="1" t="s">
        <v>118</v>
      </c>
      <c r="D105" s="1">
        <v>1</v>
      </c>
    </row>
    <row r="106" spans="1:4" x14ac:dyDescent="0.3">
      <c r="A106" s="1" t="s">
        <v>122</v>
      </c>
      <c r="B106" t="s">
        <v>95</v>
      </c>
      <c r="C106" s="1" t="s">
        <v>123</v>
      </c>
      <c r="D106" s="1">
        <v>2</v>
      </c>
    </row>
    <row r="107" spans="1:4" x14ac:dyDescent="0.3">
      <c r="A107" s="1" t="s">
        <v>234</v>
      </c>
      <c r="B107" t="s">
        <v>49</v>
      </c>
      <c r="C107" s="1" t="s">
        <v>198</v>
      </c>
      <c r="D107" s="1">
        <v>1</v>
      </c>
    </row>
    <row r="108" spans="1:4" x14ac:dyDescent="0.3">
      <c r="A108" s="1" t="s">
        <v>233</v>
      </c>
      <c r="B108" t="s">
        <v>49</v>
      </c>
      <c r="C108" s="1" t="s">
        <v>198</v>
      </c>
      <c r="D108" s="1">
        <v>1</v>
      </c>
    </row>
    <row r="109" spans="1:4" x14ac:dyDescent="0.3">
      <c r="A109" s="1" t="s">
        <v>152</v>
      </c>
      <c r="B109" t="s">
        <v>4</v>
      </c>
      <c r="C109" s="1" t="s">
        <v>155</v>
      </c>
      <c r="D109" s="1">
        <v>1</v>
      </c>
    </row>
    <row r="110" spans="1:4" x14ac:dyDescent="0.3">
      <c r="A110" s="1" t="s">
        <v>197</v>
      </c>
      <c r="B110" t="s">
        <v>95</v>
      </c>
      <c r="C110" s="1" t="s">
        <v>198</v>
      </c>
      <c r="D110" s="1">
        <v>2</v>
      </c>
    </row>
    <row r="111" spans="1:4" x14ac:dyDescent="0.3">
      <c r="A111" s="1" t="s">
        <v>377</v>
      </c>
      <c r="B111" t="s">
        <v>378</v>
      </c>
      <c r="C111" s="1" t="s">
        <v>155</v>
      </c>
      <c r="D111" s="1">
        <v>1</v>
      </c>
    </row>
    <row r="112" spans="1:4" x14ac:dyDescent="0.3">
      <c r="A112" s="1" t="s">
        <v>609</v>
      </c>
      <c r="B112" t="s">
        <v>343</v>
      </c>
      <c r="C112" s="1" t="s">
        <v>459</v>
      </c>
      <c r="D112" s="1">
        <v>1</v>
      </c>
    </row>
    <row r="113" spans="1:6" x14ac:dyDescent="0.3">
      <c r="A113" s="1" t="s">
        <v>381</v>
      </c>
      <c r="B113" t="s">
        <v>370</v>
      </c>
      <c r="C113" s="1" t="s">
        <v>183</v>
      </c>
      <c r="D113" s="1">
        <v>1</v>
      </c>
    </row>
    <row r="114" spans="1:6" x14ac:dyDescent="0.3">
      <c r="A114" s="1" t="s">
        <v>0</v>
      </c>
      <c r="B114" t="s">
        <v>1</v>
      </c>
      <c r="C114" s="1" t="s">
        <v>2</v>
      </c>
      <c r="D114" s="1">
        <v>3</v>
      </c>
      <c r="E114" s="1" t="s">
        <v>679</v>
      </c>
      <c r="F114" s="1"/>
    </row>
    <row r="115" spans="1:6" x14ac:dyDescent="0.3">
      <c r="A115" t="s">
        <v>12</v>
      </c>
      <c r="B115" t="s">
        <v>91</v>
      </c>
      <c r="C115" t="s">
        <v>2</v>
      </c>
      <c r="D115">
        <v>17</v>
      </c>
    </row>
    <row r="116" spans="1:6" x14ac:dyDescent="0.3">
      <c r="A116" s="1" t="s">
        <v>369</v>
      </c>
      <c r="B116" t="s">
        <v>370</v>
      </c>
      <c r="C116" s="1" t="s">
        <v>198</v>
      </c>
      <c r="D116" s="1">
        <v>1</v>
      </c>
    </row>
    <row r="117" spans="1:6" x14ac:dyDescent="0.3">
      <c r="A117" t="s">
        <v>76</v>
      </c>
      <c r="B117" t="s">
        <v>77</v>
      </c>
      <c r="C117" t="s">
        <v>78</v>
      </c>
      <c r="D117" s="1">
        <v>1</v>
      </c>
    </row>
    <row r="118" spans="1:6" x14ac:dyDescent="0.3">
      <c r="A118" t="s">
        <v>80</v>
      </c>
      <c r="B118" t="s">
        <v>77</v>
      </c>
      <c r="C118" t="s">
        <v>78</v>
      </c>
      <c r="D118" s="1">
        <v>2</v>
      </c>
    </row>
    <row r="119" spans="1:6" x14ac:dyDescent="0.3">
      <c r="A119" t="s">
        <v>651</v>
      </c>
      <c r="B119" t="s">
        <v>652</v>
      </c>
      <c r="C119" t="s">
        <v>324</v>
      </c>
      <c r="D119" s="1">
        <v>2</v>
      </c>
    </row>
    <row r="120" spans="1:6" x14ac:dyDescent="0.3">
      <c r="A120" t="s">
        <v>499</v>
      </c>
      <c r="B120" t="s">
        <v>1</v>
      </c>
      <c r="C120" t="s">
        <v>2</v>
      </c>
      <c r="D120" s="1">
        <v>5</v>
      </c>
    </row>
    <row r="121" spans="1:6" x14ac:dyDescent="0.3">
      <c r="A121" t="s">
        <v>649</v>
      </c>
      <c r="B121" t="s">
        <v>343</v>
      </c>
      <c r="C121" t="s">
        <v>650</v>
      </c>
      <c r="D121" s="1">
        <v>2</v>
      </c>
    </row>
    <row r="122" spans="1:6" x14ac:dyDescent="0.3">
      <c r="A122" t="s">
        <v>39</v>
      </c>
      <c r="B122" t="s">
        <v>1</v>
      </c>
      <c r="C122" t="s">
        <v>2</v>
      </c>
      <c r="D122">
        <v>17</v>
      </c>
      <c r="E122" t="s">
        <v>680</v>
      </c>
    </row>
    <row r="123" spans="1:6" x14ac:dyDescent="0.3">
      <c r="A123" t="s">
        <v>79</v>
      </c>
      <c r="B123" t="s">
        <v>91</v>
      </c>
      <c r="C123" t="s">
        <v>2</v>
      </c>
      <c r="D123">
        <v>11</v>
      </c>
    </row>
    <row r="124" spans="1:6" x14ac:dyDescent="0.3">
      <c r="A124" t="s">
        <v>666</v>
      </c>
      <c r="B124" t="s">
        <v>428</v>
      </c>
      <c r="C124" t="s">
        <v>214</v>
      </c>
      <c r="D124" s="1">
        <v>1</v>
      </c>
    </row>
    <row r="125" spans="1:6" x14ac:dyDescent="0.3">
      <c r="A125" t="s">
        <v>427</v>
      </c>
      <c r="B125" t="s">
        <v>428</v>
      </c>
      <c r="C125" t="s">
        <v>224</v>
      </c>
      <c r="D125" s="1">
        <v>2</v>
      </c>
    </row>
    <row r="126" spans="1:6" x14ac:dyDescent="0.3">
      <c r="A126" t="s">
        <v>735</v>
      </c>
      <c r="B126" t="s">
        <v>428</v>
      </c>
      <c r="C126" t="s">
        <v>459</v>
      </c>
      <c r="D126" s="1">
        <v>1</v>
      </c>
    </row>
    <row r="127" spans="1:6" x14ac:dyDescent="0.3">
      <c r="A127" t="s">
        <v>458</v>
      </c>
      <c r="B127" t="s">
        <v>343</v>
      </c>
      <c r="C127" t="s">
        <v>459</v>
      </c>
      <c r="D127" s="1">
        <v>3</v>
      </c>
    </row>
    <row r="128" spans="1:6" x14ac:dyDescent="0.3">
      <c r="A128" t="s">
        <v>474</v>
      </c>
      <c r="B128" t="s">
        <v>432</v>
      </c>
      <c r="C128" t="s">
        <v>475</v>
      </c>
      <c r="D128" s="1">
        <v>1</v>
      </c>
    </row>
    <row r="129" spans="1:5" x14ac:dyDescent="0.3">
      <c r="A129" s="1" t="s">
        <v>182</v>
      </c>
      <c r="B129" t="s">
        <v>49</v>
      </c>
      <c r="C129" s="1" t="s">
        <v>324</v>
      </c>
      <c r="D129">
        <v>2</v>
      </c>
    </row>
    <row r="130" spans="1:5" x14ac:dyDescent="0.3">
      <c r="A130" s="1" t="s">
        <v>188</v>
      </c>
      <c r="B130" t="s">
        <v>95</v>
      </c>
      <c r="C130" s="1" t="s">
        <v>189</v>
      </c>
      <c r="D130">
        <v>1</v>
      </c>
    </row>
    <row r="131" spans="1:5" x14ac:dyDescent="0.3">
      <c r="A131" s="1" t="s">
        <v>13</v>
      </c>
      <c r="B131" s="1" t="s">
        <v>92</v>
      </c>
      <c r="C131" s="1" t="s">
        <v>14</v>
      </c>
      <c r="D131" s="1">
        <v>2</v>
      </c>
    </row>
    <row r="132" spans="1:5" x14ac:dyDescent="0.3">
      <c r="A132" s="1" t="s">
        <v>316</v>
      </c>
      <c r="B132" s="1" t="s">
        <v>98</v>
      </c>
      <c r="C132" s="1" t="s">
        <v>317</v>
      </c>
      <c r="D132" s="1">
        <v>1</v>
      </c>
      <c r="E132" s="1" t="s">
        <v>681</v>
      </c>
    </row>
    <row r="133" spans="1:5" x14ac:dyDescent="0.3">
      <c r="A133" s="1" t="s">
        <v>522</v>
      </c>
      <c r="B133" s="1" t="s">
        <v>343</v>
      </c>
      <c r="C133" s="1" t="s">
        <v>459</v>
      </c>
      <c r="D133" s="1">
        <v>1</v>
      </c>
    </row>
    <row r="134" spans="1:5" x14ac:dyDescent="0.3">
      <c r="A134" s="1" t="s">
        <v>465</v>
      </c>
      <c r="B134" s="1" t="s">
        <v>49</v>
      </c>
      <c r="C134" s="1" t="s">
        <v>466</v>
      </c>
      <c r="D134" s="1">
        <v>1</v>
      </c>
    </row>
    <row r="135" spans="1:5" x14ac:dyDescent="0.3">
      <c r="A135" s="1" t="s">
        <v>314</v>
      </c>
      <c r="B135" s="1" t="s">
        <v>1</v>
      </c>
      <c r="C135" s="1" t="s">
        <v>183</v>
      </c>
      <c r="D135" s="1">
        <v>2</v>
      </c>
    </row>
    <row r="136" spans="1:5" x14ac:dyDescent="0.3">
      <c r="A136" s="1" t="s">
        <v>310</v>
      </c>
      <c r="B136" s="1" t="s">
        <v>311</v>
      </c>
      <c r="C136" s="1" t="s">
        <v>97</v>
      </c>
      <c r="D136" s="1">
        <v>1</v>
      </c>
    </row>
    <row r="137" spans="1:5" x14ac:dyDescent="0.3">
      <c r="A137" s="1" t="s">
        <v>760</v>
      </c>
      <c r="B137" s="1" t="s">
        <v>761</v>
      </c>
      <c r="C137" s="1" t="s">
        <v>97</v>
      </c>
      <c r="D137" s="1">
        <v>2</v>
      </c>
    </row>
    <row r="138" spans="1:5" x14ac:dyDescent="0.3">
      <c r="A138" s="1" t="s">
        <v>161</v>
      </c>
      <c r="B138" t="s">
        <v>65</v>
      </c>
      <c r="C138" s="1" t="s">
        <v>162</v>
      </c>
      <c r="D138">
        <v>2</v>
      </c>
    </row>
    <row r="139" spans="1:5" x14ac:dyDescent="0.3">
      <c r="A139" s="1" t="s">
        <v>213</v>
      </c>
      <c r="B139" t="s">
        <v>65</v>
      </c>
      <c r="C139" s="1" t="s">
        <v>215</v>
      </c>
      <c r="D139">
        <v>1</v>
      </c>
    </row>
    <row r="140" spans="1:5" x14ac:dyDescent="0.3">
      <c r="A140" s="1" t="s">
        <v>179</v>
      </c>
      <c r="B140" t="s">
        <v>65</v>
      </c>
      <c r="C140" s="1" t="s">
        <v>214</v>
      </c>
      <c r="D140">
        <v>4</v>
      </c>
    </row>
    <row r="141" spans="1:5" x14ac:dyDescent="0.3">
      <c r="A141" s="1" t="s">
        <v>121</v>
      </c>
      <c r="B141" t="s">
        <v>82</v>
      </c>
      <c r="C141" s="1" t="s">
        <v>2</v>
      </c>
      <c r="D141">
        <v>2</v>
      </c>
    </row>
    <row r="142" spans="1:5" x14ac:dyDescent="0.3">
      <c r="A142" s="1" t="s">
        <v>223</v>
      </c>
      <c r="B142" t="s">
        <v>82</v>
      </c>
      <c r="C142" s="1" t="s">
        <v>224</v>
      </c>
      <c r="D142">
        <v>1</v>
      </c>
    </row>
    <row r="143" spans="1:5" x14ac:dyDescent="0.3">
      <c r="A143" s="1" t="s">
        <v>347</v>
      </c>
      <c r="B143" t="s">
        <v>348</v>
      </c>
      <c r="C143" s="1" t="s">
        <v>317</v>
      </c>
      <c r="D143">
        <v>1</v>
      </c>
    </row>
    <row r="144" spans="1:5" x14ac:dyDescent="0.3">
      <c r="A144" s="1" t="s">
        <v>627</v>
      </c>
      <c r="B144" t="s">
        <v>9</v>
      </c>
      <c r="C144" s="1" t="s">
        <v>97</v>
      </c>
      <c r="D144">
        <v>1</v>
      </c>
    </row>
    <row r="145" spans="1:4" x14ac:dyDescent="0.3">
      <c r="A145" s="1" t="s">
        <v>174</v>
      </c>
      <c r="B145" t="s">
        <v>146</v>
      </c>
      <c r="C145" s="1" t="s">
        <v>2</v>
      </c>
      <c r="D145">
        <v>27</v>
      </c>
    </row>
    <row r="146" spans="1:4" x14ac:dyDescent="0.3">
      <c r="A146" s="1" t="s">
        <v>477</v>
      </c>
      <c r="B146" t="s">
        <v>348</v>
      </c>
      <c r="C146" s="1" t="s">
        <v>478</v>
      </c>
      <c r="D146">
        <v>1</v>
      </c>
    </row>
    <row r="147" spans="1:4" x14ac:dyDescent="0.3">
      <c r="A147" s="1" t="s">
        <v>145</v>
      </c>
      <c r="B147" t="s">
        <v>147</v>
      </c>
      <c r="C147" s="1" t="s">
        <v>97</v>
      </c>
      <c r="D147">
        <v>2</v>
      </c>
    </row>
    <row r="148" spans="1:4" x14ac:dyDescent="0.3">
      <c r="A148" s="1" t="s">
        <v>144</v>
      </c>
      <c r="B148" t="s">
        <v>146</v>
      </c>
      <c r="C148" s="1" t="s">
        <v>2</v>
      </c>
      <c r="D148">
        <v>27</v>
      </c>
    </row>
    <row r="149" spans="1:4" x14ac:dyDescent="0.3">
      <c r="A149" t="s">
        <v>64</v>
      </c>
      <c r="B149" t="s">
        <v>65</v>
      </c>
      <c r="C149" t="s">
        <v>66</v>
      </c>
      <c r="D149">
        <v>3</v>
      </c>
    </row>
    <row r="150" spans="1:4" x14ac:dyDescent="0.3">
      <c r="A150" s="1" t="s">
        <v>111</v>
      </c>
      <c r="B150" t="s">
        <v>82</v>
      </c>
      <c r="C150" s="1" t="s">
        <v>112</v>
      </c>
      <c r="D150">
        <v>2</v>
      </c>
    </row>
    <row r="151" spans="1:4" x14ac:dyDescent="0.3">
      <c r="A151" s="1" t="s">
        <v>441</v>
      </c>
      <c r="B151" t="s">
        <v>442</v>
      </c>
      <c r="C151" s="1" t="s">
        <v>443</v>
      </c>
      <c r="D151">
        <v>2</v>
      </c>
    </row>
    <row r="152" spans="1:4" x14ac:dyDescent="0.3">
      <c r="A152" s="1" t="s">
        <v>811</v>
      </c>
      <c r="B152" t="s">
        <v>146</v>
      </c>
      <c r="C152" s="1" t="s">
        <v>812</v>
      </c>
      <c r="D152">
        <v>2</v>
      </c>
    </row>
    <row r="153" spans="1:4" x14ac:dyDescent="0.3">
      <c r="A153" s="1" t="s">
        <v>795</v>
      </c>
      <c r="B153" t="s">
        <v>65</v>
      </c>
      <c r="C153" s="1" t="s">
        <v>214</v>
      </c>
      <c r="D153">
        <v>1</v>
      </c>
    </row>
    <row r="154" spans="1:4" x14ac:dyDescent="0.3">
      <c r="A154" s="1" t="s">
        <v>8</v>
      </c>
      <c r="B154" s="1" t="s">
        <v>9</v>
      </c>
      <c r="C154" s="1" t="s">
        <v>2</v>
      </c>
      <c r="D154" s="1">
        <v>44</v>
      </c>
    </row>
    <row r="155" spans="1:4" x14ac:dyDescent="0.3">
      <c r="A155" s="1" t="s">
        <v>694</v>
      </c>
      <c r="B155" t="s">
        <v>442</v>
      </c>
      <c r="C155" t="s">
        <v>695</v>
      </c>
      <c r="D155" s="1">
        <v>1</v>
      </c>
    </row>
    <row r="156" spans="1:4" x14ac:dyDescent="0.3">
      <c r="A156" s="1" t="s">
        <v>210</v>
      </c>
      <c r="B156" s="1" t="s">
        <v>176</v>
      </c>
      <c r="C156" s="1" t="s">
        <v>162</v>
      </c>
      <c r="D156" s="1">
        <v>1</v>
      </c>
    </row>
    <row r="157" spans="1:4" x14ac:dyDescent="0.3">
      <c r="A157" s="1" t="s">
        <v>328</v>
      </c>
      <c r="B157" s="1" t="s">
        <v>71</v>
      </c>
      <c r="C157" s="1" t="s">
        <v>324</v>
      </c>
      <c r="D157" s="1">
        <v>2</v>
      </c>
    </row>
    <row r="158" spans="1:4" x14ac:dyDescent="0.3">
      <c r="A158" s="1" t="s">
        <v>520</v>
      </c>
      <c r="B158" s="1" t="s">
        <v>147</v>
      </c>
      <c r="C158" s="1" t="s">
        <v>155</v>
      </c>
      <c r="D158" s="1">
        <v>1</v>
      </c>
    </row>
    <row r="159" spans="1:4" x14ac:dyDescent="0.3">
      <c r="A159" s="1" t="s">
        <v>148</v>
      </c>
      <c r="B159" t="s">
        <v>65</v>
      </c>
      <c r="C159" s="1" t="s">
        <v>149</v>
      </c>
      <c r="D159">
        <v>1</v>
      </c>
    </row>
    <row r="160" spans="1:4" x14ac:dyDescent="0.3">
      <c r="A160" s="1" t="s">
        <v>103</v>
      </c>
      <c r="B160" t="s">
        <v>104</v>
      </c>
      <c r="C160" s="1" t="s">
        <v>105</v>
      </c>
      <c r="D160" s="1">
        <v>5</v>
      </c>
    </row>
    <row r="161" spans="1:5" x14ac:dyDescent="0.3">
      <c r="A161" s="1" t="s">
        <v>138</v>
      </c>
      <c r="B161" t="s">
        <v>11</v>
      </c>
      <c r="C161" s="1" t="s">
        <v>139</v>
      </c>
      <c r="D161">
        <v>4</v>
      </c>
    </row>
    <row r="162" spans="1:5" x14ac:dyDescent="0.3">
      <c r="A162" t="s">
        <v>70</v>
      </c>
      <c r="B162" t="s">
        <v>71</v>
      </c>
      <c r="C162" t="s">
        <v>324</v>
      </c>
      <c r="D162" s="1">
        <v>2</v>
      </c>
    </row>
    <row r="163" spans="1:5" x14ac:dyDescent="0.3">
      <c r="A163" s="1" t="s">
        <v>379</v>
      </c>
      <c r="B163" t="s">
        <v>82</v>
      </c>
      <c r="C163" s="1" t="s">
        <v>380</v>
      </c>
      <c r="D163" s="1">
        <v>2</v>
      </c>
    </row>
    <row r="164" spans="1:5" x14ac:dyDescent="0.3">
      <c r="A164" s="1" t="s">
        <v>733</v>
      </c>
      <c r="B164" t="s">
        <v>348</v>
      </c>
      <c r="C164" s="1" t="s">
        <v>207</v>
      </c>
      <c r="D164" s="1">
        <v>1</v>
      </c>
    </row>
    <row r="165" spans="1:5" x14ac:dyDescent="0.3">
      <c r="A165" s="1" t="s">
        <v>653</v>
      </c>
      <c r="B165" t="s">
        <v>9</v>
      </c>
      <c r="C165" s="1" t="s">
        <v>654</v>
      </c>
      <c r="D165" s="1">
        <v>1</v>
      </c>
    </row>
    <row r="166" spans="1:5" x14ac:dyDescent="0.3">
      <c r="A166" s="1" t="s">
        <v>700</v>
      </c>
      <c r="B166" t="s">
        <v>71</v>
      </c>
      <c r="C166" s="1" t="s">
        <v>324</v>
      </c>
      <c r="D166" s="1">
        <v>1</v>
      </c>
    </row>
    <row r="167" spans="1:5" x14ac:dyDescent="0.3">
      <c r="A167" s="1" t="s">
        <v>758</v>
      </c>
      <c r="B167" t="s">
        <v>348</v>
      </c>
      <c r="C167" s="1" t="s">
        <v>759</v>
      </c>
      <c r="D167" s="1">
        <v>1</v>
      </c>
    </row>
    <row r="168" spans="1:5" x14ac:dyDescent="0.3">
      <c r="A168" s="1" t="s">
        <v>218</v>
      </c>
      <c r="B168" t="s">
        <v>219</v>
      </c>
      <c r="C168" s="1" t="s">
        <v>220</v>
      </c>
      <c r="D168">
        <v>1</v>
      </c>
      <c r="E168" t="s">
        <v>682</v>
      </c>
    </row>
    <row r="169" spans="1:5" x14ac:dyDescent="0.3">
      <c r="A169" s="1" t="s">
        <v>372</v>
      </c>
      <c r="B169" t="s">
        <v>93</v>
      </c>
      <c r="C169" s="1" t="s">
        <v>373</v>
      </c>
      <c r="D169" s="1">
        <v>1</v>
      </c>
    </row>
    <row r="170" spans="1:5" x14ac:dyDescent="0.3">
      <c r="A170" s="1" t="s">
        <v>297</v>
      </c>
      <c r="B170" t="s">
        <v>298</v>
      </c>
      <c r="C170" s="1" t="s">
        <v>97</v>
      </c>
      <c r="D170" s="1">
        <v>1</v>
      </c>
      <c r="E170" s="1" t="s">
        <v>683</v>
      </c>
    </row>
    <row r="171" spans="1:5" x14ac:dyDescent="0.3">
      <c r="A171" s="1" t="s">
        <v>22</v>
      </c>
      <c r="B171" s="1" t="s">
        <v>11</v>
      </c>
      <c r="C171" s="1" t="s">
        <v>23</v>
      </c>
      <c r="D171" s="1">
        <v>1</v>
      </c>
    </row>
    <row r="172" spans="1:5" x14ac:dyDescent="0.3">
      <c r="A172" s="1" t="s">
        <v>19</v>
      </c>
      <c r="B172" s="1" t="s">
        <v>11</v>
      </c>
      <c r="C172" s="1" t="s">
        <v>20</v>
      </c>
      <c r="D172" s="1">
        <v>1</v>
      </c>
    </row>
    <row r="173" spans="1:5" x14ac:dyDescent="0.3">
      <c r="A173" s="1" t="s">
        <v>446</v>
      </c>
      <c r="B173" s="1" t="s">
        <v>447</v>
      </c>
      <c r="C173" s="1" t="s">
        <v>448</v>
      </c>
      <c r="D173" s="1">
        <v>1</v>
      </c>
    </row>
    <row r="174" spans="1:5" x14ac:dyDescent="0.3">
      <c r="A174" s="1" t="s">
        <v>697</v>
      </c>
      <c r="B174" t="s">
        <v>59</v>
      </c>
      <c r="C174" s="1" t="s">
        <v>698</v>
      </c>
      <c r="D174" s="1">
        <v>1</v>
      </c>
    </row>
    <row r="175" spans="1:5" x14ac:dyDescent="0.3">
      <c r="A175" s="1" t="s">
        <v>216</v>
      </c>
      <c r="B175" s="1" t="s">
        <v>82</v>
      </c>
      <c r="C175" s="1" t="s">
        <v>217</v>
      </c>
      <c r="D175" s="1">
        <v>1</v>
      </c>
    </row>
    <row r="176" spans="1:5" x14ac:dyDescent="0.3">
      <c r="A176" s="1" t="s">
        <v>325</v>
      </c>
      <c r="B176" s="1" t="s">
        <v>326</v>
      </c>
      <c r="C176" s="1" t="s">
        <v>327</v>
      </c>
      <c r="D176" s="1">
        <v>1</v>
      </c>
    </row>
    <row r="177" spans="1:5" x14ac:dyDescent="0.3">
      <c r="A177" t="s">
        <v>55</v>
      </c>
      <c r="B177" t="s">
        <v>49</v>
      </c>
      <c r="C177" t="s">
        <v>56</v>
      </c>
      <c r="D177" s="1">
        <v>1</v>
      </c>
      <c r="E177" t="s">
        <v>684</v>
      </c>
    </row>
    <row r="178" spans="1:5" x14ac:dyDescent="0.3">
      <c r="A178" t="s">
        <v>72</v>
      </c>
      <c r="B178" s="1" t="s">
        <v>11</v>
      </c>
      <c r="C178" s="1" t="s">
        <v>23</v>
      </c>
      <c r="D178" s="1">
        <v>1</v>
      </c>
    </row>
    <row r="179" spans="1:5" x14ac:dyDescent="0.3">
      <c r="A179" s="1" t="s">
        <v>24</v>
      </c>
      <c r="B179" s="1" t="s">
        <v>11</v>
      </c>
      <c r="C179" s="1" t="s">
        <v>23</v>
      </c>
      <c r="D179" s="1">
        <v>1</v>
      </c>
      <c r="E179" s="1" t="s">
        <v>685</v>
      </c>
    </row>
    <row r="180" spans="1:5" x14ac:dyDescent="0.3">
      <c r="A180" s="1" t="s">
        <v>27</v>
      </c>
      <c r="B180" s="1" t="s">
        <v>11</v>
      </c>
      <c r="C180" s="1" t="s">
        <v>23</v>
      </c>
      <c r="D180" s="1">
        <v>1</v>
      </c>
    </row>
    <row r="181" spans="1:5" x14ac:dyDescent="0.3">
      <c r="A181" s="1" t="s">
        <v>792</v>
      </c>
      <c r="B181" s="1" t="s">
        <v>793</v>
      </c>
      <c r="C181" s="1" t="s">
        <v>794</v>
      </c>
      <c r="D181" s="1">
        <v>2</v>
      </c>
    </row>
    <row r="182" spans="1:5" x14ac:dyDescent="0.3">
      <c r="A182" s="1" t="s">
        <v>171</v>
      </c>
      <c r="B182" t="s">
        <v>59</v>
      </c>
      <c r="C182" s="1" t="s">
        <v>172</v>
      </c>
      <c r="D182">
        <v>2</v>
      </c>
      <c r="E182" t="s">
        <v>686</v>
      </c>
    </row>
    <row r="183" spans="1:5" x14ac:dyDescent="0.3">
      <c r="A183" s="1" t="s">
        <v>367</v>
      </c>
      <c r="B183" s="1" t="s">
        <v>71</v>
      </c>
      <c r="C183" s="1" t="s">
        <v>368</v>
      </c>
      <c r="D183" s="1">
        <v>1</v>
      </c>
      <c r="E183" s="1" t="s">
        <v>687</v>
      </c>
    </row>
    <row r="184" spans="1:5" x14ac:dyDescent="0.3">
      <c r="A184" s="1" t="s">
        <v>185</v>
      </c>
      <c r="B184" t="s">
        <v>59</v>
      </c>
      <c r="C184" s="1" t="s">
        <v>186</v>
      </c>
      <c r="D184" s="1">
        <v>1</v>
      </c>
    </row>
    <row r="185" spans="1:5" x14ac:dyDescent="0.3">
      <c r="A185" s="1" t="s">
        <v>133</v>
      </c>
      <c r="B185" t="s">
        <v>134</v>
      </c>
      <c r="C185" s="1" t="s">
        <v>135</v>
      </c>
      <c r="D185" s="1">
        <v>1</v>
      </c>
      <c r="E185" s="1" t="s">
        <v>688</v>
      </c>
    </row>
    <row r="186" spans="1:5" x14ac:dyDescent="0.3">
      <c r="A186" s="1" t="s">
        <v>113</v>
      </c>
      <c r="B186" t="s">
        <v>114</v>
      </c>
      <c r="C186" s="1" t="s">
        <v>115</v>
      </c>
      <c r="D186">
        <v>2</v>
      </c>
    </row>
    <row r="187" spans="1:5" x14ac:dyDescent="0.3">
      <c r="A187" s="1" t="s">
        <v>749</v>
      </c>
      <c r="B187" t="s">
        <v>750</v>
      </c>
      <c r="C187" s="1" t="s">
        <v>751</v>
      </c>
      <c r="D187" s="1">
        <v>2</v>
      </c>
    </row>
    <row r="188" spans="1:5" x14ac:dyDescent="0.3">
      <c r="A188" s="1" t="s">
        <v>737</v>
      </c>
      <c r="B188" t="s">
        <v>132</v>
      </c>
      <c r="C188" s="1" t="s">
        <v>738</v>
      </c>
      <c r="D188" s="1">
        <v>1</v>
      </c>
    </row>
    <row r="189" spans="1:5" x14ac:dyDescent="0.3">
      <c r="A189" s="1" t="s">
        <v>797</v>
      </c>
      <c r="B189" t="s">
        <v>62</v>
      </c>
      <c r="C189" s="1" t="s">
        <v>798</v>
      </c>
      <c r="D189" s="1">
        <v>1</v>
      </c>
    </row>
    <row r="190" spans="1:5" x14ac:dyDescent="0.3">
      <c r="A190" s="1" t="s">
        <v>431</v>
      </c>
      <c r="B190" t="s">
        <v>432</v>
      </c>
      <c r="C190" s="1" t="s">
        <v>433</v>
      </c>
      <c r="D190" s="1">
        <v>3</v>
      </c>
    </row>
    <row r="191" spans="1:5" x14ac:dyDescent="0.3">
      <c r="A191" s="1" t="s">
        <v>754</v>
      </c>
      <c r="B191" t="s">
        <v>755</v>
      </c>
      <c r="C191" s="1" t="s">
        <v>433</v>
      </c>
      <c r="D191" s="1">
        <v>1</v>
      </c>
    </row>
    <row r="192" spans="1:5" x14ac:dyDescent="0.3">
      <c r="A192" t="s">
        <v>58</v>
      </c>
      <c r="B192" t="s">
        <v>59</v>
      </c>
      <c r="C192" t="s">
        <v>60</v>
      </c>
      <c r="D192">
        <v>1</v>
      </c>
    </row>
    <row r="193" spans="1:5" x14ac:dyDescent="0.3">
      <c r="A193" s="1" t="s">
        <v>175</v>
      </c>
      <c r="B193" t="s">
        <v>176</v>
      </c>
      <c r="C193" s="1" t="s">
        <v>177</v>
      </c>
      <c r="D193">
        <v>1</v>
      </c>
    </row>
    <row r="194" spans="1:5" x14ac:dyDescent="0.3">
      <c r="A194" s="1" t="s">
        <v>201</v>
      </c>
      <c r="B194" t="s">
        <v>209</v>
      </c>
      <c r="C194" s="1" t="s">
        <v>202</v>
      </c>
      <c r="D194">
        <v>1</v>
      </c>
    </row>
    <row r="195" spans="1:5" x14ac:dyDescent="0.3">
      <c r="A195" s="1" t="s">
        <v>41</v>
      </c>
      <c r="B195" t="s">
        <v>90</v>
      </c>
      <c r="C195" s="1" t="s">
        <v>203</v>
      </c>
      <c r="D195" s="1">
        <v>2</v>
      </c>
    </row>
    <row r="196" spans="1:5" x14ac:dyDescent="0.3">
      <c r="A196" s="1" t="s">
        <v>10</v>
      </c>
      <c r="B196" s="1" t="s">
        <v>11</v>
      </c>
      <c r="C196" s="1" t="s">
        <v>204</v>
      </c>
      <c r="D196" s="1">
        <v>31</v>
      </c>
    </row>
    <row r="197" spans="1:5" x14ac:dyDescent="0.3">
      <c r="A197" s="1" t="s">
        <v>141</v>
      </c>
      <c r="B197" t="s">
        <v>142</v>
      </c>
      <c r="C197" s="1" t="s">
        <v>143</v>
      </c>
      <c r="D197">
        <v>1</v>
      </c>
    </row>
    <row r="198" spans="1:5" x14ac:dyDescent="0.3">
      <c r="A198" s="1" t="s">
        <v>318</v>
      </c>
      <c r="B198" t="s">
        <v>319</v>
      </c>
      <c r="C198" s="1" t="s">
        <v>97</v>
      </c>
      <c r="D198">
        <v>1</v>
      </c>
    </row>
    <row r="199" spans="1:5" x14ac:dyDescent="0.3">
      <c r="A199" s="1" t="s">
        <v>51</v>
      </c>
      <c r="B199" s="1" t="s">
        <v>96</v>
      </c>
      <c r="C199" s="1" t="s">
        <v>97</v>
      </c>
      <c r="D199" s="1">
        <v>1</v>
      </c>
    </row>
    <row r="200" spans="1:5" x14ac:dyDescent="0.3">
      <c r="A200" s="1" t="s">
        <v>163</v>
      </c>
      <c r="B200" t="s">
        <v>11</v>
      </c>
      <c r="C200" t="s">
        <v>689</v>
      </c>
      <c r="D200">
        <v>2</v>
      </c>
    </row>
    <row r="201" spans="1:5" x14ac:dyDescent="0.3">
      <c r="A201" s="1" t="s">
        <v>763</v>
      </c>
      <c r="B201" t="s">
        <v>107</v>
      </c>
      <c r="C201" s="1" t="s">
        <v>16</v>
      </c>
      <c r="D201">
        <v>1</v>
      </c>
    </row>
    <row r="202" spans="1:5" x14ac:dyDescent="0.3">
      <c r="A202" s="1" t="s">
        <v>764</v>
      </c>
      <c r="B202" t="s">
        <v>107</v>
      </c>
      <c r="C202" s="1" t="s">
        <v>16</v>
      </c>
      <c r="D202">
        <v>1</v>
      </c>
    </row>
    <row r="203" spans="1:5" x14ac:dyDescent="0.3">
      <c r="A203" s="1" t="s">
        <v>727</v>
      </c>
      <c r="B203" t="s">
        <v>107</v>
      </c>
      <c r="C203" s="1" t="s">
        <v>16</v>
      </c>
      <c r="D203">
        <v>2</v>
      </c>
    </row>
    <row r="204" spans="1:5" x14ac:dyDescent="0.3">
      <c r="A204" s="1" t="s">
        <v>786</v>
      </c>
      <c r="B204" t="s">
        <v>45</v>
      </c>
      <c r="C204" s="1" t="s">
        <v>787</v>
      </c>
      <c r="D204">
        <v>1</v>
      </c>
    </row>
    <row r="205" spans="1:5" x14ac:dyDescent="0.3">
      <c r="A205" t="s">
        <v>73</v>
      </c>
      <c r="B205" t="s">
        <v>65</v>
      </c>
      <c r="C205" t="s">
        <v>74</v>
      </c>
      <c r="D205" s="1">
        <v>1</v>
      </c>
      <c r="E205" t="s">
        <v>690</v>
      </c>
    </row>
    <row r="206" spans="1:5" x14ac:dyDescent="0.3">
      <c r="A206" s="1" t="s">
        <v>486</v>
      </c>
      <c r="B206" t="s">
        <v>11</v>
      </c>
      <c r="C206" s="1" t="s">
        <v>74</v>
      </c>
      <c r="D206" s="1">
        <v>1</v>
      </c>
    </row>
    <row r="207" spans="1:5" x14ac:dyDescent="0.3">
      <c r="A207" s="1" t="s">
        <v>791</v>
      </c>
      <c r="B207" t="s">
        <v>11</v>
      </c>
      <c r="C207" s="1" t="s">
        <v>74</v>
      </c>
      <c r="D207" s="1">
        <v>1</v>
      </c>
    </row>
    <row r="208" spans="1:5" x14ac:dyDescent="0.3">
      <c r="A208" s="1" t="s">
        <v>228</v>
      </c>
      <c r="B208" t="s">
        <v>229</v>
      </c>
      <c r="C208" s="1" t="s">
        <v>230</v>
      </c>
      <c r="D208">
        <v>1</v>
      </c>
    </row>
    <row r="209" spans="1:5" x14ac:dyDescent="0.3">
      <c r="A209" s="1" t="s">
        <v>40</v>
      </c>
      <c r="B209" s="1" t="s">
        <v>11</v>
      </c>
      <c r="C209" s="1" t="s">
        <v>38</v>
      </c>
      <c r="D209" s="1">
        <v>2</v>
      </c>
    </row>
    <row r="210" spans="1:5" x14ac:dyDescent="0.3">
      <c r="A210" t="s">
        <v>89</v>
      </c>
      <c r="B210" s="1" t="s">
        <v>11</v>
      </c>
      <c r="C210" t="s">
        <v>74</v>
      </c>
      <c r="D210">
        <v>2</v>
      </c>
    </row>
    <row r="211" spans="1:5" x14ac:dyDescent="0.3">
      <c r="A211" t="s">
        <v>81</v>
      </c>
      <c r="B211" t="s">
        <v>82</v>
      </c>
      <c r="C211" t="s">
        <v>38</v>
      </c>
      <c r="D211" s="1">
        <v>1</v>
      </c>
    </row>
    <row r="212" spans="1:5" x14ac:dyDescent="0.3">
      <c r="A212" t="s">
        <v>322</v>
      </c>
      <c r="B212" t="s">
        <v>11</v>
      </c>
      <c r="C212" t="s">
        <v>74</v>
      </c>
      <c r="D212" s="1">
        <v>1</v>
      </c>
    </row>
    <row r="213" spans="1:5" x14ac:dyDescent="0.3">
      <c r="A213" s="1" t="s">
        <v>140</v>
      </c>
      <c r="B213" t="s">
        <v>11</v>
      </c>
      <c r="C213" s="1" t="s">
        <v>74</v>
      </c>
      <c r="D213">
        <v>2</v>
      </c>
    </row>
    <row r="214" spans="1:5" x14ac:dyDescent="0.3">
      <c r="A214" s="1" t="s">
        <v>517</v>
      </c>
      <c r="B214" t="s">
        <v>11</v>
      </c>
      <c r="C214" s="1" t="s">
        <v>74</v>
      </c>
      <c r="D214" s="1">
        <v>3</v>
      </c>
    </row>
    <row r="215" spans="1:5" x14ac:dyDescent="0.3">
      <c r="A215" t="s">
        <v>87</v>
      </c>
      <c r="B215" t="s">
        <v>71</v>
      </c>
      <c r="C215" t="s">
        <v>88</v>
      </c>
      <c r="D215" s="1">
        <v>1</v>
      </c>
    </row>
    <row r="216" spans="1:5" x14ac:dyDescent="0.3">
      <c r="A216" s="1" t="s">
        <v>37</v>
      </c>
      <c r="B216" s="1" t="s">
        <v>11</v>
      </c>
      <c r="C216" s="1" t="s">
        <v>38</v>
      </c>
      <c r="D216" s="1">
        <v>1</v>
      </c>
      <c r="E216" s="1" t="s">
        <v>240</v>
      </c>
    </row>
    <row r="217" spans="1:5" x14ac:dyDescent="0.3">
      <c r="A217" s="1" t="s">
        <v>221</v>
      </c>
      <c r="B217" s="1" t="s">
        <v>11</v>
      </c>
      <c r="C217" s="1" t="s">
        <v>74</v>
      </c>
      <c r="D217" s="1">
        <v>1</v>
      </c>
    </row>
    <row r="218" spans="1:5" x14ac:dyDescent="0.3">
      <c r="A218" s="1" t="s">
        <v>778</v>
      </c>
      <c r="B218" s="1" t="s">
        <v>11</v>
      </c>
      <c r="C218" s="1" t="s">
        <v>74</v>
      </c>
      <c r="D218" s="1">
        <v>1</v>
      </c>
    </row>
    <row r="219" spans="1:5" x14ac:dyDescent="0.3">
      <c r="A219" s="1" t="s">
        <v>779</v>
      </c>
      <c r="B219" s="1" t="s">
        <v>11</v>
      </c>
      <c r="C219" s="1" t="s">
        <v>74</v>
      </c>
      <c r="D219" s="1">
        <v>3</v>
      </c>
    </row>
    <row r="220" spans="1:5" x14ac:dyDescent="0.3">
      <c r="A220" s="1" t="s">
        <v>150</v>
      </c>
      <c r="B220" t="s">
        <v>49</v>
      </c>
      <c r="C220" s="1" t="s">
        <v>323</v>
      </c>
      <c r="D220" s="1">
        <v>1</v>
      </c>
    </row>
    <row r="221" spans="1:5" x14ac:dyDescent="0.3">
      <c r="A221" s="1" t="s">
        <v>157</v>
      </c>
      <c r="B221" t="s">
        <v>158</v>
      </c>
      <c r="C221" s="1" t="s">
        <v>159</v>
      </c>
      <c r="D221" s="1">
        <v>1</v>
      </c>
    </row>
    <row r="222" spans="1:5" x14ac:dyDescent="0.3">
      <c r="A222" s="1" t="s">
        <v>338</v>
      </c>
      <c r="B222" t="s">
        <v>339</v>
      </c>
      <c r="C222" s="1" t="s">
        <v>340</v>
      </c>
      <c r="D222" s="1">
        <v>3</v>
      </c>
    </row>
    <row r="223" spans="1:5" x14ac:dyDescent="0.3">
      <c r="A223" s="1" t="s">
        <v>44</v>
      </c>
      <c r="B223" s="1" t="s">
        <v>45</v>
      </c>
      <c r="C223" s="1" t="s">
        <v>46</v>
      </c>
      <c r="D223" s="1">
        <v>1</v>
      </c>
    </row>
    <row r="224" spans="1:5" x14ac:dyDescent="0.3">
      <c r="A224" s="1" t="s">
        <v>362</v>
      </c>
      <c r="B224" s="1" t="s">
        <v>45</v>
      </c>
      <c r="C224" s="1" t="s">
        <v>363</v>
      </c>
      <c r="D224" s="1">
        <v>1</v>
      </c>
    </row>
    <row r="225" spans="1:5" x14ac:dyDescent="0.3">
      <c r="A225" s="1" t="s">
        <v>801</v>
      </c>
      <c r="B225" s="1" t="s">
        <v>49</v>
      </c>
      <c r="C225" s="1" t="s">
        <v>802</v>
      </c>
      <c r="D225" s="1">
        <v>1</v>
      </c>
    </row>
    <row r="226" spans="1:5" x14ac:dyDescent="0.3">
      <c r="A226" s="1" t="s">
        <v>809</v>
      </c>
      <c r="B226" s="1" t="s">
        <v>49</v>
      </c>
      <c r="C226" s="1" t="s">
        <v>810</v>
      </c>
      <c r="D226" s="1">
        <v>1</v>
      </c>
    </row>
    <row r="227" spans="1:5" x14ac:dyDescent="0.3">
      <c r="A227" s="1" t="s">
        <v>445</v>
      </c>
      <c r="B227" s="1" t="s">
        <v>11</v>
      </c>
      <c r="C227" s="1" t="s">
        <v>340</v>
      </c>
      <c r="D227" s="1">
        <v>1</v>
      </c>
    </row>
    <row r="228" spans="1:5" x14ac:dyDescent="0.3">
      <c r="A228" s="1" t="s">
        <v>783</v>
      </c>
      <c r="B228" s="1" t="s">
        <v>784</v>
      </c>
      <c r="C228" s="1" t="s">
        <v>785</v>
      </c>
      <c r="D228" s="1">
        <v>1</v>
      </c>
    </row>
    <row r="229" spans="1:5" x14ac:dyDescent="0.3">
      <c r="A229" s="1" t="s">
        <v>110</v>
      </c>
      <c r="B229" t="s">
        <v>82</v>
      </c>
      <c r="C229" s="1" t="s">
        <v>46</v>
      </c>
      <c r="D229">
        <v>2</v>
      </c>
    </row>
    <row r="230" spans="1:5" x14ac:dyDescent="0.3">
      <c r="A230" s="1" t="s">
        <v>774</v>
      </c>
      <c r="B230" s="1" t="s">
        <v>45</v>
      </c>
      <c r="C230" s="1" t="s">
        <v>775</v>
      </c>
      <c r="D230" s="1">
        <v>1</v>
      </c>
    </row>
    <row r="231" spans="1:5" x14ac:dyDescent="0.3">
      <c r="A231" s="1" t="s">
        <v>34</v>
      </c>
      <c r="B231" t="s">
        <v>49</v>
      </c>
      <c r="C231" s="1" t="s">
        <v>35</v>
      </c>
      <c r="D231" s="1">
        <v>1</v>
      </c>
    </row>
    <row r="232" spans="1:5" x14ac:dyDescent="0.3">
      <c r="A232" s="1" t="s">
        <v>6</v>
      </c>
      <c r="B232" t="s">
        <v>59</v>
      </c>
      <c r="C232" s="1" t="s">
        <v>7</v>
      </c>
      <c r="D232" s="1">
        <v>5</v>
      </c>
    </row>
    <row r="233" spans="1:5" x14ac:dyDescent="0.3">
      <c r="A233" s="1" t="s">
        <v>208</v>
      </c>
      <c r="B233" t="s">
        <v>209</v>
      </c>
      <c r="C233" s="1" t="s">
        <v>69</v>
      </c>
      <c r="D233" s="1">
        <v>2</v>
      </c>
    </row>
    <row r="234" spans="1:5" x14ac:dyDescent="0.3">
      <c r="A234" s="1" t="s">
        <v>435</v>
      </c>
      <c r="B234" t="s">
        <v>436</v>
      </c>
      <c r="C234" s="1" t="s">
        <v>99</v>
      </c>
      <c r="D234" s="1">
        <v>1</v>
      </c>
    </row>
    <row r="235" spans="1:5" x14ac:dyDescent="0.3">
      <c r="A235" t="s">
        <v>67</v>
      </c>
      <c r="B235" t="s">
        <v>68</v>
      </c>
      <c r="C235" t="s">
        <v>69</v>
      </c>
      <c r="D235">
        <v>2</v>
      </c>
      <c r="E235" t="s">
        <v>691</v>
      </c>
    </row>
    <row r="236" spans="1:5" x14ac:dyDescent="0.3">
      <c r="A236" s="1" t="s">
        <v>136</v>
      </c>
      <c r="B236" t="s">
        <v>137</v>
      </c>
      <c r="C236" s="1" t="s">
        <v>99</v>
      </c>
      <c r="D236" s="1">
        <v>1</v>
      </c>
    </row>
    <row r="237" spans="1:5" x14ac:dyDescent="0.3">
      <c r="A237" s="1" t="s">
        <v>50</v>
      </c>
      <c r="B237" s="1" t="s">
        <v>98</v>
      </c>
      <c r="C237" s="1" t="s">
        <v>99</v>
      </c>
      <c r="D237" s="1">
        <v>1</v>
      </c>
    </row>
    <row r="238" spans="1:5" x14ac:dyDescent="0.3">
      <c r="A238" s="1" t="s">
        <v>129</v>
      </c>
      <c r="B238" t="s">
        <v>59</v>
      </c>
      <c r="C238" s="1" t="s">
        <v>7</v>
      </c>
      <c r="D238">
        <v>7</v>
      </c>
    </row>
    <row r="239" spans="1:5" x14ac:dyDescent="0.3">
      <c r="A239" t="s">
        <v>75</v>
      </c>
      <c r="B239" t="s">
        <v>59</v>
      </c>
      <c r="C239" t="s">
        <v>7</v>
      </c>
      <c r="D239" s="1">
        <v>5</v>
      </c>
    </row>
    <row r="240" spans="1:5" x14ac:dyDescent="0.3">
      <c r="A240" s="1" t="s">
        <v>805</v>
      </c>
      <c r="B240" t="s">
        <v>806</v>
      </c>
      <c r="C240" s="1" t="s">
        <v>807</v>
      </c>
      <c r="D240" s="1">
        <v>1</v>
      </c>
    </row>
    <row r="241" spans="1:7" x14ac:dyDescent="0.3">
      <c r="A241" s="1" t="s">
        <v>364</v>
      </c>
      <c r="B241" t="s">
        <v>59</v>
      </c>
      <c r="C241" s="1" t="s">
        <v>365</v>
      </c>
      <c r="D241" s="1">
        <v>1</v>
      </c>
    </row>
    <row r="242" spans="1:7" x14ac:dyDescent="0.3">
      <c r="A242" s="1" t="s">
        <v>461</v>
      </c>
      <c r="B242" t="s">
        <v>59</v>
      </c>
      <c r="C242" s="1" t="s">
        <v>365</v>
      </c>
      <c r="D242" s="1">
        <v>1</v>
      </c>
    </row>
    <row r="243" spans="1:7" x14ac:dyDescent="0.3">
      <c r="A243" s="1" t="s">
        <v>235</v>
      </c>
      <c r="B243" t="s">
        <v>65</v>
      </c>
      <c r="C243" s="1" t="s">
        <v>236</v>
      </c>
      <c r="D243" s="1">
        <v>1</v>
      </c>
    </row>
    <row r="244" spans="1:7" x14ac:dyDescent="0.3">
      <c r="A244" s="1" t="s">
        <v>641</v>
      </c>
      <c r="B244" t="s">
        <v>642</v>
      </c>
      <c r="C244" s="1" t="s">
        <v>643</v>
      </c>
      <c r="D244" s="1">
        <v>1</v>
      </c>
    </row>
    <row r="245" spans="1:7" x14ac:dyDescent="0.3">
      <c r="A245" t="s">
        <v>61</v>
      </c>
      <c r="B245" t="s">
        <v>62</v>
      </c>
      <c r="C245" s="1" t="s">
        <v>5</v>
      </c>
      <c r="D245">
        <v>3</v>
      </c>
    </row>
    <row r="246" spans="1:7" x14ac:dyDescent="0.3">
      <c r="A246" s="1" t="s">
        <v>518</v>
      </c>
      <c r="B246" t="s">
        <v>195</v>
      </c>
      <c r="C246" s="1" t="s">
        <v>519</v>
      </c>
      <c r="D246" s="1">
        <v>1</v>
      </c>
      <c r="E246" s="1" t="s">
        <v>692</v>
      </c>
    </row>
    <row r="247" spans="1:7" x14ac:dyDescent="0.3">
      <c r="A247" s="1" t="s">
        <v>109</v>
      </c>
      <c r="B247" t="s">
        <v>1</v>
      </c>
      <c r="C247" s="1" t="s">
        <v>5</v>
      </c>
      <c r="D247" s="1">
        <v>3</v>
      </c>
    </row>
    <row r="248" spans="1:7" x14ac:dyDescent="0.3">
      <c r="A248" s="1" t="s">
        <v>238</v>
      </c>
      <c r="B248" t="s">
        <v>239</v>
      </c>
      <c r="C248" s="1" t="s">
        <v>207</v>
      </c>
      <c r="D248" s="13">
        <v>35</v>
      </c>
      <c r="E248" s="13"/>
      <c r="F248" s="13"/>
      <c r="G248" s="13"/>
    </row>
    <row r="249" spans="1:7" x14ac:dyDescent="0.3">
      <c r="A249" t="s">
        <v>17</v>
      </c>
      <c r="B249" t="s">
        <v>4</v>
      </c>
      <c r="C249" s="1" t="s">
        <v>207</v>
      </c>
      <c r="D249" s="13">
        <v>59</v>
      </c>
      <c r="E249" s="13" t="s">
        <v>503</v>
      </c>
      <c r="F249" s="13">
        <v>39</v>
      </c>
      <c r="G249" s="13">
        <v>20</v>
      </c>
    </row>
    <row r="250" spans="1:7" x14ac:dyDescent="0.3">
      <c r="A250" s="1" t="s">
        <v>36</v>
      </c>
      <c r="B250" t="s">
        <v>90</v>
      </c>
      <c r="C250" s="1" t="s">
        <v>5</v>
      </c>
      <c r="D250" s="1">
        <v>4</v>
      </c>
      <c r="E250" s="1" t="s">
        <v>696</v>
      </c>
    </row>
    <row r="251" spans="1:7" x14ac:dyDescent="0.3">
      <c r="A251" s="1" t="s">
        <v>332</v>
      </c>
      <c r="B251" t="s">
        <v>158</v>
      </c>
      <c r="C251" s="1" t="s">
        <v>5</v>
      </c>
      <c r="D251" s="1">
        <v>2</v>
      </c>
      <c r="F251">
        <v>2016</v>
      </c>
    </row>
    <row r="252" spans="1:7" x14ac:dyDescent="0.3">
      <c r="A252" s="1" t="s">
        <v>313</v>
      </c>
      <c r="B252" t="s">
        <v>239</v>
      </c>
      <c r="C252" s="1" t="s">
        <v>207</v>
      </c>
      <c r="D252" s="1">
        <v>40</v>
      </c>
    </row>
    <row r="253" spans="1:7" x14ac:dyDescent="0.3">
      <c r="A253" s="1" t="s">
        <v>125</v>
      </c>
      <c r="B253" t="s">
        <v>126</v>
      </c>
      <c r="C253" s="1" t="s">
        <v>127</v>
      </c>
      <c r="D253">
        <v>24</v>
      </c>
    </row>
    <row r="254" spans="1:7" x14ac:dyDescent="0.3">
      <c r="A254" s="1" t="s">
        <v>205</v>
      </c>
      <c r="B254" t="s">
        <v>206</v>
      </c>
      <c r="C254" s="1" t="s">
        <v>207</v>
      </c>
      <c r="D254">
        <v>3</v>
      </c>
    </row>
    <row r="255" spans="1:7" x14ac:dyDescent="0.3">
      <c r="A255" s="1" t="s">
        <v>3</v>
      </c>
      <c r="B255" s="1" t="s">
        <v>4</v>
      </c>
      <c r="C255" s="1" t="s">
        <v>349</v>
      </c>
      <c r="D255" s="1">
        <v>61</v>
      </c>
      <c r="E255" s="1" t="s">
        <v>502</v>
      </c>
      <c r="F255" s="1">
        <f>19+16</f>
        <v>35</v>
      </c>
      <c r="G255">
        <f>D255-35</f>
        <v>26</v>
      </c>
    </row>
    <row r="256" spans="1:7" x14ac:dyDescent="0.3">
      <c r="A256" s="1" t="s">
        <v>330</v>
      </c>
      <c r="B256" s="1" t="s">
        <v>29</v>
      </c>
      <c r="C256" s="1" t="s">
        <v>5</v>
      </c>
      <c r="D256" s="1">
        <v>2</v>
      </c>
      <c r="E256" s="1" t="s">
        <v>693</v>
      </c>
      <c r="F256">
        <v>2016</v>
      </c>
    </row>
    <row r="257" spans="1:4" x14ac:dyDescent="0.3">
      <c r="A257" s="1" t="s">
        <v>28</v>
      </c>
      <c r="B257" s="1" t="s">
        <v>29</v>
      </c>
      <c r="C257" s="1" t="s">
        <v>5</v>
      </c>
      <c r="D257" s="1">
        <v>3</v>
      </c>
    </row>
    <row r="258" spans="1:4" x14ac:dyDescent="0.3">
      <c r="A258" t="s">
        <v>52</v>
      </c>
      <c r="B258" t="s">
        <v>93</v>
      </c>
      <c r="C258" t="s">
        <v>53</v>
      </c>
      <c r="D258" s="1">
        <v>2</v>
      </c>
    </row>
    <row r="259" spans="1:4" x14ac:dyDescent="0.3">
      <c r="A259" s="1" t="s">
        <v>396</v>
      </c>
      <c r="B259" s="1" t="s">
        <v>397</v>
      </c>
      <c r="C259" s="1" t="s">
        <v>5</v>
      </c>
      <c r="D259" s="1">
        <v>3</v>
      </c>
    </row>
    <row r="260" spans="1:4" x14ac:dyDescent="0.3">
      <c r="A260" s="1" t="s">
        <v>294</v>
      </c>
      <c r="B260" t="s">
        <v>295</v>
      </c>
      <c r="C260" s="1" t="s">
        <v>207</v>
      </c>
      <c r="D260" s="1">
        <v>2</v>
      </c>
    </row>
    <row r="261" spans="1:4" x14ac:dyDescent="0.3">
      <c r="A261" s="1" t="s">
        <v>165</v>
      </c>
      <c r="B261" t="s">
        <v>11</v>
      </c>
      <c r="C261" s="1" t="s">
        <v>5</v>
      </c>
      <c r="D261">
        <v>2</v>
      </c>
    </row>
    <row r="262" spans="1:4" x14ac:dyDescent="0.3">
      <c r="A262" s="1" t="s">
        <v>119</v>
      </c>
      <c r="B262" t="s">
        <v>68</v>
      </c>
      <c r="C262" s="1" t="s">
        <v>5</v>
      </c>
      <c r="D262">
        <v>2</v>
      </c>
    </row>
    <row r="263" spans="1:4" x14ac:dyDescent="0.3">
      <c r="A263" s="1" t="s">
        <v>300</v>
      </c>
      <c r="B263" t="s">
        <v>82</v>
      </c>
      <c r="C263" s="1" t="s">
        <v>99</v>
      </c>
      <c r="D263" s="1">
        <v>2</v>
      </c>
    </row>
    <row r="264" spans="1:4" x14ac:dyDescent="0.3">
      <c r="A264" s="1" t="s">
        <v>226</v>
      </c>
      <c r="B264" t="s">
        <v>59</v>
      </c>
      <c r="C264" s="1" t="s">
        <v>97</v>
      </c>
      <c r="D264" s="1">
        <v>1</v>
      </c>
    </row>
    <row r="265" spans="1:4" x14ac:dyDescent="0.3">
      <c r="A265" s="1" t="s">
        <v>663</v>
      </c>
      <c r="B265" t="s">
        <v>11</v>
      </c>
      <c r="C265" s="1" t="s">
        <v>664</v>
      </c>
      <c r="D265" s="1">
        <v>1</v>
      </c>
    </row>
    <row r="266" spans="1:4" x14ac:dyDescent="0.3">
      <c r="A266" s="1" t="s">
        <v>479</v>
      </c>
      <c r="B266" t="s">
        <v>49</v>
      </c>
      <c r="C266" s="1" t="s">
        <v>480</v>
      </c>
      <c r="D266" s="1">
        <v>2</v>
      </c>
    </row>
    <row r="267" spans="1:4" x14ac:dyDescent="0.3">
      <c r="A267" s="1" t="s">
        <v>153</v>
      </c>
      <c r="B267" t="s">
        <v>154</v>
      </c>
      <c r="C267" s="1" t="s">
        <v>156</v>
      </c>
      <c r="D267" s="1">
        <v>1</v>
      </c>
    </row>
    <row r="268" spans="1:4" x14ac:dyDescent="0.3">
      <c r="A268" s="1" t="s">
        <v>481</v>
      </c>
      <c r="B268" t="s">
        <v>45</v>
      </c>
      <c r="C268" s="1" t="s">
        <v>438</v>
      </c>
      <c r="D268" s="1">
        <v>2</v>
      </c>
    </row>
    <row r="269" spans="1:4" x14ac:dyDescent="0.3">
      <c r="A269" s="1" t="s">
        <v>444</v>
      </c>
      <c r="B269" t="s">
        <v>45</v>
      </c>
      <c r="C269" s="1" t="s">
        <v>438</v>
      </c>
      <c r="D269" s="1">
        <v>2</v>
      </c>
    </row>
    <row r="270" spans="1:4" x14ac:dyDescent="0.3">
      <c r="A270" s="1" t="s">
        <v>437</v>
      </c>
      <c r="B270" t="s">
        <v>45</v>
      </c>
      <c r="C270" s="1" t="s">
        <v>438</v>
      </c>
      <c r="D270" s="1">
        <v>1</v>
      </c>
    </row>
    <row r="271" spans="1:4" x14ac:dyDescent="0.3">
      <c r="A271" s="1" t="s">
        <v>192</v>
      </c>
      <c r="B271" t="s">
        <v>114</v>
      </c>
      <c r="C271" s="1" t="s">
        <v>193</v>
      </c>
      <c r="D271">
        <v>2</v>
      </c>
    </row>
    <row r="272" spans="1:4" x14ac:dyDescent="0.3">
      <c r="A272" s="1" t="s">
        <v>492</v>
      </c>
      <c r="B272" t="s">
        <v>59</v>
      </c>
      <c r="C272" s="1" t="s">
        <v>493</v>
      </c>
      <c r="D272" s="1">
        <v>1</v>
      </c>
    </row>
    <row r="273" spans="1:7" x14ac:dyDescent="0.3">
      <c r="A273" s="1" t="s">
        <v>714</v>
      </c>
      <c r="B273" t="s">
        <v>715</v>
      </c>
      <c r="C273" s="1" t="s">
        <v>716</v>
      </c>
      <c r="D273" s="1">
        <v>1</v>
      </c>
    </row>
    <row r="274" spans="1:7" x14ac:dyDescent="0.3">
      <c r="A274" s="1" t="s">
        <v>771</v>
      </c>
      <c r="B274" t="s">
        <v>82</v>
      </c>
      <c r="C274" s="1" t="s">
        <v>97</v>
      </c>
      <c r="D274" s="1">
        <v>1</v>
      </c>
    </row>
    <row r="275" spans="1:7" x14ac:dyDescent="0.3">
      <c r="A275" s="1" t="s">
        <v>168</v>
      </c>
      <c r="B275" t="s">
        <v>82</v>
      </c>
      <c r="C275" s="1" t="s">
        <v>169</v>
      </c>
      <c r="D275">
        <v>2</v>
      </c>
    </row>
    <row r="277" spans="1:7" x14ac:dyDescent="0.3">
      <c r="C277" s="6" t="s">
        <v>285</v>
      </c>
      <c r="D277" s="6">
        <f>SUM(D2:D275)</f>
        <v>1090</v>
      </c>
    </row>
    <row r="278" spans="1:7" x14ac:dyDescent="0.3">
      <c r="C278" s="6"/>
      <c r="D278" s="6"/>
    </row>
    <row r="279" spans="1:7" x14ac:dyDescent="0.3">
      <c r="A279" s="1" t="s">
        <v>329</v>
      </c>
      <c r="B279" t="s">
        <v>330</v>
      </c>
      <c r="C279" t="s">
        <v>331</v>
      </c>
      <c r="D279">
        <v>2</v>
      </c>
    </row>
    <row r="280" spans="1:7" x14ac:dyDescent="0.3">
      <c r="B280" t="s">
        <v>17</v>
      </c>
      <c r="C280" t="s">
        <v>390</v>
      </c>
      <c r="D280">
        <v>13</v>
      </c>
    </row>
    <row r="281" spans="1:7" x14ac:dyDescent="0.3">
      <c r="B281" t="s">
        <v>332</v>
      </c>
      <c r="C281" t="s">
        <v>331</v>
      </c>
      <c r="D281">
        <v>2</v>
      </c>
    </row>
    <row r="282" spans="1:7" x14ac:dyDescent="0.3">
      <c r="B282" t="s">
        <v>125</v>
      </c>
      <c r="C282" s="8" t="s">
        <v>333</v>
      </c>
      <c r="D282">
        <v>1</v>
      </c>
      <c r="G282" t="s">
        <v>725</v>
      </c>
    </row>
    <row r="283" spans="1:7" x14ac:dyDescent="0.3">
      <c r="C283" s="8"/>
    </row>
    <row r="284" spans="1:7" x14ac:dyDescent="0.3">
      <c r="C284" s="6" t="s">
        <v>285</v>
      </c>
      <c r="D284" s="6">
        <f>D282+D281+D280+D279</f>
        <v>18</v>
      </c>
    </row>
    <row r="285" spans="1:7" x14ac:dyDescent="0.3">
      <c r="A285" s="6" t="s">
        <v>286</v>
      </c>
    </row>
    <row r="286" spans="1:7" x14ac:dyDescent="0.3">
      <c r="A286" s="9" t="s">
        <v>491</v>
      </c>
      <c r="B286" s="9" t="s">
        <v>488</v>
      </c>
      <c r="C286" s="9" t="s">
        <v>490</v>
      </c>
      <c r="D286" s="9" t="s">
        <v>494</v>
      </c>
      <c r="E286" s="9" t="s">
        <v>495</v>
      </c>
      <c r="F286" s="9" t="s">
        <v>496</v>
      </c>
    </row>
    <row r="287" spans="1:7" x14ac:dyDescent="0.3">
      <c r="A287" s="2" t="s">
        <v>241</v>
      </c>
      <c r="B287" s="2" t="s">
        <v>242</v>
      </c>
      <c r="C287" s="3" t="s">
        <v>243</v>
      </c>
      <c r="D287" s="4">
        <v>42852</v>
      </c>
      <c r="E287" t="s">
        <v>244</v>
      </c>
      <c r="F287" t="s">
        <v>309</v>
      </c>
    </row>
    <row r="288" spans="1:7" x14ac:dyDescent="0.3">
      <c r="A288" s="2" t="s">
        <v>245</v>
      </c>
      <c r="B288" s="2" t="s">
        <v>246</v>
      </c>
      <c r="C288" s="3" t="s">
        <v>247</v>
      </c>
      <c r="D288" s="4">
        <v>43075</v>
      </c>
      <c r="E288" t="s">
        <v>248</v>
      </c>
      <c r="F288" t="s">
        <v>309</v>
      </c>
    </row>
    <row r="289" spans="1:6" x14ac:dyDescent="0.3">
      <c r="A289" s="2" t="s">
        <v>249</v>
      </c>
      <c r="B289" s="2" t="s">
        <v>250</v>
      </c>
      <c r="C289" s="3" t="s">
        <v>251</v>
      </c>
      <c r="D289" s="4">
        <v>43119</v>
      </c>
      <c r="E289" t="s">
        <v>252</v>
      </c>
      <c r="F289" t="s">
        <v>309</v>
      </c>
    </row>
    <row r="290" spans="1:6" x14ac:dyDescent="0.3">
      <c r="A290" s="2" t="s">
        <v>253</v>
      </c>
      <c r="B290" s="2" t="s">
        <v>242</v>
      </c>
      <c r="C290" s="3" t="s">
        <v>251</v>
      </c>
      <c r="D290" s="4">
        <v>43122</v>
      </c>
      <c r="E290" t="s">
        <v>254</v>
      </c>
      <c r="F290" t="s">
        <v>309</v>
      </c>
    </row>
    <row r="291" spans="1:6" x14ac:dyDescent="0.3">
      <c r="A291" s="2" t="s">
        <v>255</v>
      </c>
      <c r="B291" s="2" t="s">
        <v>246</v>
      </c>
      <c r="C291" s="3" t="s">
        <v>247</v>
      </c>
      <c r="D291" s="4">
        <v>43125</v>
      </c>
      <c r="E291" t="s">
        <v>248</v>
      </c>
      <c r="F291" t="s">
        <v>309</v>
      </c>
    </row>
    <row r="292" spans="1:6" x14ac:dyDescent="0.3">
      <c r="A292" s="2" t="s">
        <v>256</v>
      </c>
      <c r="B292" s="2" t="s">
        <v>257</v>
      </c>
      <c r="C292" s="3" t="s">
        <v>258</v>
      </c>
      <c r="D292" s="4">
        <v>43434</v>
      </c>
      <c r="E292" t="s">
        <v>259</v>
      </c>
      <c r="F292" t="s">
        <v>309</v>
      </c>
    </row>
    <row r="293" spans="1:6" x14ac:dyDescent="0.3">
      <c r="A293" s="2" t="s">
        <v>260</v>
      </c>
      <c r="B293" s="2" t="s">
        <v>257</v>
      </c>
      <c r="C293" s="3" t="s">
        <v>258</v>
      </c>
      <c r="D293" s="4">
        <v>43435</v>
      </c>
      <c r="E293" t="s">
        <v>261</v>
      </c>
      <c r="F293" t="s">
        <v>309</v>
      </c>
    </row>
    <row r="294" spans="1:6" x14ac:dyDescent="0.3">
      <c r="A294" s="2" t="s">
        <v>262</v>
      </c>
      <c r="B294" s="2" t="s">
        <v>263</v>
      </c>
      <c r="C294" s="3" t="s">
        <v>264</v>
      </c>
      <c r="D294" s="4">
        <v>43586</v>
      </c>
      <c r="E294" t="s">
        <v>265</v>
      </c>
      <c r="F294" t="s">
        <v>309</v>
      </c>
    </row>
    <row r="295" spans="1:6" x14ac:dyDescent="0.3">
      <c r="A295" s="2" t="s">
        <v>266</v>
      </c>
      <c r="B295" s="2" t="s">
        <v>267</v>
      </c>
      <c r="C295" s="3" t="s">
        <v>268</v>
      </c>
      <c r="D295" s="4">
        <v>43609</v>
      </c>
      <c r="E295" t="s">
        <v>269</v>
      </c>
      <c r="F295" t="s">
        <v>309</v>
      </c>
    </row>
    <row r="296" spans="1:6" x14ac:dyDescent="0.3">
      <c r="A296" s="2" t="s">
        <v>270</v>
      </c>
      <c r="B296" s="2" t="s">
        <v>271</v>
      </c>
      <c r="C296" s="3" t="s">
        <v>272</v>
      </c>
      <c r="D296" s="4">
        <v>43676</v>
      </c>
      <c r="E296" t="s">
        <v>273</v>
      </c>
      <c r="F296" t="s">
        <v>309</v>
      </c>
    </row>
    <row r="297" spans="1:6" x14ac:dyDescent="0.3">
      <c r="A297" s="2" t="s">
        <v>274</v>
      </c>
      <c r="B297" s="2" t="s">
        <v>271</v>
      </c>
      <c r="C297" s="3" t="s">
        <v>275</v>
      </c>
      <c r="D297" s="4">
        <v>43696</v>
      </c>
      <c r="E297" t="s">
        <v>276</v>
      </c>
      <c r="F297" t="s">
        <v>309</v>
      </c>
    </row>
    <row r="298" spans="1:6" x14ac:dyDescent="0.3">
      <c r="A298" s="2" t="s">
        <v>277</v>
      </c>
      <c r="B298" s="2" t="s">
        <v>278</v>
      </c>
      <c r="C298" s="3" t="s">
        <v>279</v>
      </c>
      <c r="D298" s="4">
        <v>43727</v>
      </c>
      <c r="E298" t="s">
        <v>280</v>
      </c>
      <c r="F298" t="s">
        <v>309</v>
      </c>
    </row>
    <row r="299" spans="1:6" x14ac:dyDescent="0.3">
      <c r="A299" s="2" t="s">
        <v>281</v>
      </c>
      <c r="B299" s="2" t="s">
        <v>271</v>
      </c>
      <c r="C299" s="2" t="s">
        <v>272</v>
      </c>
      <c r="D299" s="4">
        <v>43780</v>
      </c>
      <c r="E299" s="5" t="s">
        <v>282</v>
      </c>
      <c r="F299" s="5" t="s">
        <v>309</v>
      </c>
    </row>
    <row r="300" spans="1:6" x14ac:dyDescent="0.3">
      <c r="A300" s="2" t="s">
        <v>283</v>
      </c>
      <c r="B300" s="2" t="s">
        <v>278</v>
      </c>
      <c r="C300" s="2" t="s">
        <v>279</v>
      </c>
      <c r="D300" s="4">
        <v>43796</v>
      </c>
      <c r="E300" s="5" t="s">
        <v>284</v>
      </c>
      <c r="F300" s="5" t="s">
        <v>309</v>
      </c>
    </row>
    <row r="301" spans="1:6" x14ac:dyDescent="0.3">
      <c r="A301" s="2" t="s">
        <v>374</v>
      </c>
      <c r="B301" s="2" t="s">
        <v>375</v>
      </c>
      <c r="C301" s="2" t="s">
        <v>275</v>
      </c>
      <c r="D301" s="4">
        <v>44074</v>
      </c>
      <c r="E301" s="5" t="s">
        <v>276</v>
      </c>
      <c r="F301" s="5" t="s">
        <v>309</v>
      </c>
    </row>
    <row r="302" spans="1:6" x14ac:dyDescent="0.3">
      <c r="A302" s="2" t="s">
        <v>391</v>
      </c>
      <c r="B302" s="2" t="s">
        <v>271</v>
      </c>
      <c r="C302" s="2" t="s">
        <v>275</v>
      </c>
      <c r="D302" s="4">
        <v>44230</v>
      </c>
      <c r="E302" s="5" t="s">
        <v>276</v>
      </c>
      <c r="F302" s="5" t="s">
        <v>309</v>
      </c>
    </row>
    <row r="303" spans="1:6" x14ac:dyDescent="0.3">
      <c r="A303" s="2" t="s">
        <v>392</v>
      </c>
      <c r="B303" s="2" t="s">
        <v>393</v>
      </c>
      <c r="C303" s="2" t="s">
        <v>394</v>
      </c>
      <c r="D303" s="4">
        <v>44244</v>
      </c>
      <c r="E303" s="5" t="s">
        <v>395</v>
      </c>
      <c r="F303" s="5" t="s">
        <v>309</v>
      </c>
    </row>
    <row r="304" spans="1:6" x14ac:dyDescent="0.3">
      <c r="A304" s="2" t="s">
        <v>454</v>
      </c>
      <c r="B304" s="2" t="s">
        <v>455</v>
      </c>
      <c r="C304" s="2" t="s">
        <v>456</v>
      </c>
      <c r="D304" s="4">
        <v>44363</v>
      </c>
      <c r="E304" s="5" t="s">
        <v>457</v>
      </c>
      <c r="F304" s="5" t="s">
        <v>309</v>
      </c>
    </row>
    <row r="305" spans="1:9" x14ac:dyDescent="0.3">
      <c r="A305" s="2" t="s">
        <v>467</v>
      </c>
      <c r="B305" s="2" t="s">
        <v>242</v>
      </c>
      <c r="C305" s="2" t="s">
        <v>468</v>
      </c>
      <c r="D305" s="4">
        <v>44379</v>
      </c>
      <c r="E305" s="5" t="s">
        <v>469</v>
      </c>
      <c r="F305" s="5" t="s">
        <v>309</v>
      </c>
    </row>
    <row r="306" spans="1:9" x14ac:dyDescent="0.3">
      <c r="A306" s="2" t="s">
        <v>470</v>
      </c>
      <c r="B306" s="2" t="s">
        <v>242</v>
      </c>
      <c r="C306" s="2" t="s">
        <v>468</v>
      </c>
      <c r="D306" s="4">
        <v>44387</v>
      </c>
      <c r="E306" s="5" t="s">
        <v>471</v>
      </c>
      <c r="F306" s="5" t="s">
        <v>309</v>
      </c>
    </row>
    <row r="308" spans="1:9" x14ac:dyDescent="0.3">
      <c r="A308" s="10" t="s">
        <v>308</v>
      </c>
    </row>
    <row r="309" spans="1:9" x14ac:dyDescent="0.3">
      <c r="A309" s="11" t="s">
        <v>491</v>
      </c>
      <c r="B309" s="11" t="s">
        <v>488</v>
      </c>
      <c r="C309" s="11" t="s">
        <v>490</v>
      </c>
      <c r="D309" s="11" t="s">
        <v>383</v>
      </c>
      <c r="E309" s="11" t="s">
        <v>495</v>
      </c>
      <c r="F309" s="11" t="s">
        <v>384</v>
      </c>
      <c r="G309" s="11" t="s">
        <v>495</v>
      </c>
      <c r="H309" s="9" t="s">
        <v>496</v>
      </c>
      <c r="I309" s="9" t="s">
        <v>614</v>
      </c>
    </row>
    <row r="310" spans="1:9" x14ac:dyDescent="0.3">
      <c r="A310" t="s">
        <v>320</v>
      </c>
      <c r="B310" t="s">
        <v>304</v>
      </c>
      <c r="C310" t="s">
        <v>305</v>
      </c>
      <c r="D310" s="7">
        <v>44011</v>
      </c>
      <c r="E310" t="s">
        <v>321</v>
      </c>
      <c r="F310" s="7">
        <v>44312</v>
      </c>
      <c r="G310" t="s">
        <v>388</v>
      </c>
      <c r="H310" s="7" t="s">
        <v>500</v>
      </c>
    </row>
    <row r="311" spans="1:9" x14ac:dyDescent="0.3">
      <c r="A311" s="5" t="s">
        <v>302</v>
      </c>
      <c r="B311" s="5" t="s">
        <v>304</v>
      </c>
      <c r="C311" t="s">
        <v>305</v>
      </c>
      <c r="D311" s="7">
        <v>43988</v>
      </c>
      <c r="E311" t="s">
        <v>307</v>
      </c>
      <c r="F311" s="7">
        <v>44459</v>
      </c>
      <c r="G311" t="s">
        <v>497</v>
      </c>
      <c r="H311" s="7" t="s">
        <v>500</v>
      </c>
    </row>
    <row r="312" spans="1:9" x14ac:dyDescent="0.3">
      <c r="A312" s="5" t="s">
        <v>303</v>
      </c>
      <c r="B312" s="5" t="s">
        <v>304</v>
      </c>
      <c r="C312" t="s">
        <v>305</v>
      </c>
      <c r="D312" s="7">
        <v>43988</v>
      </c>
      <c r="E312" t="s">
        <v>306</v>
      </c>
      <c r="F312" s="7">
        <v>44181</v>
      </c>
      <c r="G312" t="s">
        <v>389</v>
      </c>
      <c r="H312" s="7" t="s">
        <v>501</v>
      </c>
    </row>
    <row r="313" spans="1:9" x14ac:dyDescent="0.3">
      <c r="A313" s="5" t="s">
        <v>341</v>
      </c>
      <c r="B313" s="5" t="s">
        <v>304</v>
      </c>
      <c r="C313" t="s">
        <v>305</v>
      </c>
      <c r="D313" s="7">
        <v>44025</v>
      </c>
      <c r="E313" t="s">
        <v>307</v>
      </c>
      <c r="F313" s="7">
        <v>44138</v>
      </c>
      <c r="G313" t="s">
        <v>385</v>
      </c>
      <c r="H313" s="7" t="s">
        <v>501</v>
      </c>
    </row>
    <row r="314" spans="1:9" x14ac:dyDescent="0.3">
      <c r="A314" s="5" t="s">
        <v>346</v>
      </c>
      <c r="B314" s="5" t="s">
        <v>304</v>
      </c>
      <c r="C314" t="s">
        <v>305</v>
      </c>
      <c r="D314" s="7">
        <v>44036</v>
      </c>
      <c r="E314" t="s">
        <v>321</v>
      </c>
      <c r="F314" s="7">
        <v>44164</v>
      </c>
      <c r="G314" t="s">
        <v>388</v>
      </c>
      <c r="H314" s="7" t="s">
        <v>501</v>
      </c>
    </row>
    <row r="315" spans="1:9" x14ac:dyDescent="0.3">
      <c r="A315" s="5" t="s">
        <v>344</v>
      </c>
      <c r="B315" s="5" t="s">
        <v>304</v>
      </c>
      <c r="C315" t="s">
        <v>305</v>
      </c>
      <c r="D315" s="7">
        <v>44032</v>
      </c>
      <c r="E315" t="s">
        <v>345</v>
      </c>
      <c r="F315" s="7">
        <v>44411</v>
      </c>
      <c r="G315" t="s">
        <v>389</v>
      </c>
      <c r="H315" s="7" t="s">
        <v>500</v>
      </c>
    </row>
    <row r="316" spans="1:9" x14ac:dyDescent="0.3">
      <c r="A316" s="5" t="s">
        <v>508</v>
      </c>
      <c r="B316" s="5" t="s">
        <v>513</v>
      </c>
      <c r="C316" t="s">
        <v>611</v>
      </c>
      <c r="D316" s="7">
        <v>44478</v>
      </c>
      <c r="E316" t="s">
        <v>514</v>
      </c>
      <c r="F316" s="7">
        <v>44777</v>
      </c>
      <c r="G316" t="s">
        <v>739</v>
      </c>
      <c r="H316" s="7" t="s">
        <v>819</v>
      </c>
    </row>
    <row r="317" spans="1:9" x14ac:dyDescent="0.3">
      <c r="A317" s="5" t="s">
        <v>509</v>
      </c>
      <c r="B317" s="5" t="s">
        <v>513</v>
      </c>
      <c r="C317" t="s">
        <v>611</v>
      </c>
      <c r="D317" s="7">
        <v>44480</v>
      </c>
      <c r="E317" t="s">
        <v>514</v>
      </c>
    </row>
    <row r="318" spans="1:9" x14ac:dyDescent="0.3">
      <c r="A318" s="5" t="s">
        <v>510</v>
      </c>
      <c r="B318" s="5" t="s">
        <v>513</v>
      </c>
      <c r="C318" t="s">
        <v>611</v>
      </c>
      <c r="D318" s="7">
        <v>44503</v>
      </c>
      <c r="E318" t="s">
        <v>516</v>
      </c>
    </row>
    <row r="319" spans="1:9" x14ac:dyDescent="0.3">
      <c r="A319" s="5" t="s">
        <v>511</v>
      </c>
      <c r="B319" s="5" t="s">
        <v>513</v>
      </c>
      <c r="C319" t="s">
        <v>611</v>
      </c>
      <c r="D319" s="7">
        <v>44480</v>
      </c>
      <c r="E319" t="s">
        <v>515</v>
      </c>
      <c r="F319" s="7">
        <v>44694</v>
      </c>
      <c r="G319" t="s">
        <v>662</v>
      </c>
      <c r="H319" s="7" t="s">
        <v>799</v>
      </c>
    </row>
    <row r="320" spans="1:9" x14ac:dyDescent="0.3">
      <c r="A320" s="5" t="s">
        <v>512</v>
      </c>
      <c r="B320" s="5" t="s">
        <v>513</v>
      </c>
      <c r="C320" t="s">
        <v>611</v>
      </c>
      <c r="D320" s="7">
        <v>44521</v>
      </c>
      <c r="E320" t="s">
        <v>521</v>
      </c>
    </row>
    <row r="321" spans="1:9" x14ac:dyDescent="0.3">
      <c r="A321" s="5" t="s">
        <v>745</v>
      </c>
      <c r="B321" s="5" t="s">
        <v>610</v>
      </c>
      <c r="C321" t="s">
        <v>612</v>
      </c>
      <c r="D321" s="7">
        <v>44581</v>
      </c>
      <c r="E321" t="s">
        <v>613</v>
      </c>
      <c r="F321" s="7">
        <v>44648</v>
      </c>
      <c r="G321" t="s">
        <v>644</v>
      </c>
      <c r="H321" s="7" t="s">
        <v>711</v>
      </c>
      <c r="I321" t="s">
        <v>746</v>
      </c>
    </row>
    <row r="322" spans="1:9" x14ac:dyDescent="0.3">
      <c r="A322" s="5" t="s">
        <v>287</v>
      </c>
      <c r="B322" s="5" t="s">
        <v>288</v>
      </c>
      <c r="C322" t="s">
        <v>289</v>
      </c>
      <c r="D322" s="7">
        <v>43867</v>
      </c>
      <c r="E322" t="s">
        <v>290</v>
      </c>
      <c r="F322" s="7">
        <v>44132</v>
      </c>
      <c r="G322" t="s">
        <v>382</v>
      </c>
      <c r="H322" s="7" t="s">
        <v>803</v>
      </c>
    </row>
    <row r="323" spans="1:9" x14ac:dyDescent="0.3">
      <c r="A323" s="5" t="s">
        <v>291</v>
      </c>
      <c r="B323" s="5" t="s">
        <v>288</v>
      </c>
      <c r="C323" t="s">
        <v>292</v>
      </c>
      <c r="D323" s="7">
        <v>43868</v>
      </c>
      <c r="E323" t="s">
        <v>293</v>
      </c>
    </row>
    <row r="325" spans="1:9" x14ac:dyDescent="0.3">
      <c r="A325" s="10" t="s">
        <v>398</v>
      </c>
    </row>
    <row r="326" spans="1:9" x14ac:dyDescent="0.3">
      <c r="A326" s="11" t="s">
        <v>491</v>
      </c>
      <c r="B326" s="9" t="s">
        <v>488</v>
      </c>
      <c r="C326" s="9" t="s">
        <v>490</v>
      </c>
      <c r="D326" s="9" t="s">
        <v>489</v>
      </c>
      <c r="E326" s="9" t="s">
        <v>496</v>
      </c>
      <c r="F326" s="9" t="s">
        <v>614</v>
      </c>
    </row>
    <row r="327" spans="1:9" x14ac:dyDescent="0.3">
      <c r="A327" s="5" t="s">
        <v>507</v>
      </c>
      <c r="B327" t="s">
        <v>375</v>
      </c>
      <c r="C327" t="s">
        <v>305</v>
      </c>
      <c r="D327">
        <v>1</v>
      </c>
      <c r="E327" s="6"/>
      <c r="F327" t="s">
        <v>127</v>
      </c>
    </row>
    <row r="328" spans="1:9" x14ac:dyDescent="0.3">
      <c r="A328" s="5" t="s">
        <v>407</v>
      </c>
      <c r="B328" t="s">
        <v>413</v>
      </c>
      <c r="C328" t="s">
        <v>414</v>
      </c>
      <c r="D328">
        <v>2</v>
      </c>
      <c r="F328" t="s">
        <v>741</v>
      </c>
    </row>
    <row r="329" spans="1:9" x14ac:dyDescent="0.3">
      <c r="A329" s="1" t="s">
        <v>31</v>
      </c>
      <c r="B329" s="1" t="s">
        <v>94</v>
      </c>
      <c r="C329" s="1" t="s">
        <v>32</v>
      </c>
      <c r="D329" s="1">
        <v>1</v>
      </c>
      <c r="F329" s="1" t="s">
        <v>742</v>
      </c>
    </row>
    <row r="330" spans="1:9" x14ac:dyDescent="0.3">
      <c r="A330" t="s">
        <v>408</v>
      </c>
      <c r="B330" t="s">
        <v>409</v>
      </c>
      <c r="C330" t="s">
        <v>410</v>
      </c>
      <c r="D330">
        <v>1</v>
      </c>
      <c r="F330" t="s">
        <v>127</v>
      </c>
    </row>
    <row r="331" spans="1:9" x14ac:dyDescent="0.3">
      <c r="A331" t="s">
        <v>730</v>
      </c>
      <c r="B331" t="s">
        <v>731</v>
      </c>
      <c r="C331" t="s">
        <v>732</v>
      </c>
      <c r="D331">
        <v>1</v>
      </c>
      <c r="F331" t="s">
        <v>742</v>
      </c>
    </row>
    <row r="332" spans="1:9" x14ac:dyDescent="0.3">
      <c r="A332" t="s">
        <v>740</v>
      </c>
      <c r="B332" t="s">
        <v>731</v>
      </c>
      <c r="C332" t="s">
        <v>732</v>
      </c>
      <c r="D332">
        <v>2</v>
      </c>
      <c r="F332" t="s">
        <v>742</v>
      </c>
    </row>
    <row r="333" spans="1:9" x14ac:dyDescent="0.3">
      <c r="A333" t="s">
        <v>404</v>
      </c>
      <c r="B333" t="s">
        <v>415</v>
      </c>
      <c r="C333" t="s">
        <v>416</v>
      </c>
      <c r="D333">
        <v>1</v>
      </c>
      <c r="F333" t="s">
        <v>743</v>
      </c>
    </row>
    <row r="334" spans="1:9" x14ac:dyDescent="0.3">
      <c r="A334" t="s">
        <v>406</v>
      </c>
      <c r="B334" t="s">
        <v>417</v>
      </c>
      <c r="C334" t="s">
        <v>411</v>
      </c>
      <c r="D334">
        <v>4</v>
      </c>
      <c r="F334" t="s">
        <v>741</v>
      </c>
    </row>
    <row r="335" spans="1:9" x14ac:dyDescent="0.3">
      <c r="A335" t="s">
        <v>402</v>
      </c>
      <c r="B335" t="s">
        <v>418</v>
      </c>
      <c r="C335" t="s">
        <v>411</v>
      </c>
      <c r="D335">
        <v>3</v>
      </c>
      <c r="F335" t="s">
        <v>741</v>
      </c>
    </row>
    <row r="336" spans="1:9" x14ac:dyDescent="0.3">
      <c r="A336" s="5" t="s">
        <v>399</v>
      </c>
      <c r="B336" t="s">
        <v>418</v>
      </c>
      <c r="C336" t="s">
        <v>411</v>
      </c>
      <c r="D336">
        <v>1</v>
      </c>
      <c r="F336" t="s">
        <v>741</v>
      </c>
    </row>
    <row r="337" spans="1:6" x14ac:dyDescent="0.3">
      <c r="A337" t="s">
        <v>84</v>
      </c>
      <c r="B337" t="s">
        <v>85</v>
      </c>
      <c r="C337" t="s">
        <v>86</v>
      </c>
      <c r="D337">
        <v>2</v>
      </c>
      <c r="F337" t="s">
        <v>742</v>
      </c>
    </row>
    <row r="338" spans="1:6" x14ac:dyDescent="0.3">
      <c r="A338" s="5" t="s">
        <v>403</v>
      </c>
      <c r="B338" t="s">
        <v>419</v>
      </c>
      <c r="C338" t="s">
        <v>420</v>
      </c>
      <c r="D338">
        <v>1</v>
      </c>
      <c r="F338" t="s">
        <v>743</v>
      </c>
    </row>
    <row r="339" spans="1:6" x14ac:dyDescent="0.3">
      <c r="A339" s="5" t="s">
        <v>789</v>
      </c>
      <c r="B339" t="s">
        <v>790</v>
      </c>
      <c r="C339" t="s">
        <v>97</v>
      </c>
      <c r="D339">
        <v>2</v>
      </c>
      <c r="F339" t="s">
        <v>742</v>
      </c>
    </row>
    <row r="340" spans="1:6" x14ac:dyDescent="0.3">
      <c r="A340" s="5" t="s">
        <v>401</v>
      </c>
      <c r="B340" t="s">
        <v>421</v>
      </c>
      <c r="C340" t="s">
        <v>412</v>
      </c>
      <c r="D340">
        <v>1</v>
      </c>
      <c r="F340" t="s">
        <v>741</v>
      </c>
    </row>
    <row r="341" spans="1:6" x14ac:dyDescent="0.3">
      <c r="A341" s="5" t="s">
        <v>434</v>
      </c>
      <c r="B341" t="s">
        <v>421</v>
      </c>
      <c r="C341" t="s">
        <v>412</v>
      </c>
      <c r="D341">
        <v>1</v>
      </c>
      <c r="F341" t="s">
        <v>741</v>
      </c>
    </row>
    <row r="342" spans="1:6" x14ac:dyDescent="0.3">
      <c r="A342" s="5" t="s">
        <v>449</v>
      </c>
      <c r="B342" t="s">
        <v>453</v>
      </c>
      <c r="C342" t="s">
        <v>451</v>
      </c>
      <c r="D342">
        <v>1</v>
      </c>
      <c r="F342" t="s">
        <v>742</v>
      </c>
    </row>
    <row r="343" spans="1:6" x14ac:dyDescent="0.3">
      <c r="A343" s="5" t="s">
        <v>450</v>
      </c>
      <c r="B343" t="s">
        <v>452</v>
      </c>
      <c r="C343" t="s">
        <v>451</v>
      </c>
      <c r="D343">
        <v>2</v>
      </c>
      <c r="F343" t="s">
        <v>742</v>
      </c>
    </row>
    <row r="344" spans="1:6" x14ac:dyDescent="0.3">
      <c r="A344" s="5" t="s">
        <v>645</v>
      </c>
      <c r="B344" t="s">
        <v>646</v>
      </c>
      <c r="C344" t="s">
        <v>647</v>
      </c>
      <c r="D344">
        <v>1</v>
      </c>
      <c r="F344" t="s">
        <v>742</v>
      </c>
    </row>
    <row r="345" spans="1:6" x14ac:dyDescent="0.3">
      <c r="A345" s="5" t="s">
        <v>765</v>
      </c>
      <c r="B345" t="s">
        <v>646</v>
      </c>
      <c r="C345" t="s">
        <v>647</v>
      </c>
      <c r="D345">
        <v>2</v>
      </c>
      <c r="F345" t="s">
        <v>742</v>
      </c>
    </row>
    <row r="346" spans="1:6" x14ac:dyDescent="0.3">
      <c r="A346" s="5" t="s">
        <v>766</v>
      </c>
      <c r="B346" t="s">
        <v>767</v>
      </c>
      <c r="C346" t="s">
        <v>768</v>
      </c>
      <c r="D346">
        <v>1</v>
      </c>
      <c r="F346" t="s">
        <v>742</v>
      </c>
    </row>
    <row r="347" spans="1:6" x14ac:dyDescent="0.3">
      <c r="A347" s="5" t="s">
        <v>722</v>
      </c>
      <c r="B347" t="s">
        <v>723</v>
      </c>
      <c r="C347" t="s">
        <v>724</v>
      </c>
      <c r="D347">
        <v>1</v>
      </c>
      <c r="F347" t="s">
        <v>744</v>
      </c>
    </row>
    <row r="348" spans="1:6" x14ac:dyDescent="0.3">
      <c r="A348" s="5" t="s">
        <v>405</v>
      </c>
      <c r="B348" t="s">
        <v>422</v>
      </c>
      <c r="C348" t="s">
        <v>423</v>
      </c>
      <c r="D348">
        <v>1</v>
      </c>
      <c r="E348" t="s">
        <v>240</v>
      </c>
      <c r="F348" t="s">
        <v>743</v>
      </c>
    </row>
    <row r="349" spans="1:6" x14ac:dyDescent="0.3">
      <c r="A349" t="s">
        <v>400</v>
      </c>
      <c r="B349" t="s">
        <v>424</v>
      </c>
      <c r="C349" t="s">
        <v>425</v>
      </c>
      <c r="D349">
        <v>1</v>
      </c>
      <c r="F349" t="s">
        <v>743</v>
      </c>
    </row>
    <row r="350" spans="1:6" x14ac:dyDescent="0.3">
      <c r="A350" s="5" t="s">
        <v>726</v>
      </c>
      <c r="B350" t="s">
        <v>505</v>
      </c>
      <c r="C350" t="s">
        <v>506</v>
      </c>
      <c r="D350">
        <v>1</v>
      </c>
      <c r="F350" t="s">
        <v>127</v>
      </c>
    </row>
    <row r="351" spans="1:6" x14ac:dyDescent="0.3">
      <c r="A351" s="5" t="s">
        <v>504</v>
      </c>
      <c r="B351" t="s">
        <v>505</v>
      </c>
      <c r="C351" t="s">
        <v>506</v>
      </c>
      <c r="D351">
        <v>1</v>
      </c>
      <c r="F351" t="s">
        <v>127</v>
      </c>
    </row>
    <row r="352" spans="1:6" x14ac:dyDescent="0.3">
      <c r="A352" s="5" t="s">
        <v>482</v>
      </c>
      <c r="B352" t="s">
        <v>483</v>
      </c>
      <c r="C352" t="s">
        <v>484</v>
      </c>
      <c r="D352">
        <v>1</v>
      </c>
      <c r="F352" t="s">
        <v>742</v>
      </c>
    </row>
    <row r="356" spans="1:5" x14ac:dyDescent="0.3">
      <c r="A356" s="6" t="s">
        <v>524</v>
      </c>
    </row>
    <row r="357" spans="1:5" x14ac:dyDescent="0.3">
      <c r="A357" s="9" t="s">
        <v>491</v>
      </c>
      <c r="B357" s="9" t="s">
        <v>488</v>
      </c>
      <c r="C357" s="9" t="s">
        <v>490</v>
      </c>
      <c r="D357" s="9" t="s">
        <v>489</v>
      </c>
      <c r="E357" s="9" t="s">
        <v>496</v>
      </c>
    </row>
    <row r="358" spans="1:5" x14ac:dyDescent="0.3">
      <c r="A358" t="s">
        <v>525</v>
      </c>
      <c r="B358" t="s">
        <v>526</v>
      </c>
      <c r="C358" t="s">
        <v>527</v>
      </c>
      <c r="D358">
        <v>3</v>
      </c>
    </row>
    <row r="359" spans="1:5" x14ac:dyDescent="0.3">
      <c r="A359" t="s">
        <v>555</v>
      </c>
      <c r="B359" t="s">
        <v>604</v>
      </c>
      <c r="C359" t="s">
        <v>608</v>
      </c>
      <c r="D359">
        <v>6</v>
      </c>
    </row>
    <row r="360" spans="1:5" x14ac:dyDescent="0.3">
      <c r="A360" t="s">
        <v>542</v>
      </c>
      <c r="B360" t="s">
        <v>604</v>
      </c>
      <c r="C360" t="s">
        <v>608</v>
      </c>
      <c r="D360">
        <v>2</v>
      </c>
    </row>
    <row r="361" spans="1:5" x14ac:dyDescent="0.3">
      <c r="A361" t="s">
        <v>561</v>
      </c>
      <c r="B361" t="s">
        <v>604</v>
      </c>
      <c r="C361" t="s">
        <v>608</v>
      </c>
      <c r="D361">
        <v>2</v>
      </c>
    </row>
    <row r="362" spans="1:5" x14ac:dyDescent="0.3">
      <c r="A362" t="s">
        <v>630</v>
      </c>
      <c r="B362" t="s">
        <v>603</v>
      </c>
      <c r="C362" t="s">
        <v>608</v>
      </c>
      <c r="D362">
        <v>1</v>
      </c>
    </row>
    <row r="363" spans="1:5" x14ac:dyDescent="0.3">
      <c r="A363" t="s">
        <v>560</v>
      </c>
      <c r="B363" t="s">
        <v>604</v>
      </c>
      <c r="C363" t="s">
        <v>608</v>
      </c>
      <c r="D363">
        <v>3</v>
      </c>
    </row>
    <row r="364" spans="1:5" x14ac:dyDescent="0.3">
      <c r="A364" t="s">
        <v>576</v>
      </c>
      <c r="B364" t="s">
        <v>604</v>
      </c>
      <c r="C364" t="s">
        <v>608</v>
      </c>
      <c r="D364">
        <v>1</v>
      </c>
    </row>
    <row r="365" spans="1:5" x14ac:dyDescent="0.3">
      <c r="A365" t="s">
        <v>600</v>
      </c>
      <c r="B365" t="s">
        <v>604</v>
      </c>
      <c r="C365" t="s">
        <v>608</v>
      </c>
      <c r="D365">
        <v>1</v>
      </c>
    </row>
    <row r="366" spans="1:5" x14ac:dyDescent="0.3">
      <c r="A366" t="s">
        <v>554</v>
      </c>
      <c r="B366" t="s">
        <v>603</v>
      </c>
      <c r="C366" t="s">
        <v>608</v>
      </c>
      <c r="D366">
        <v>1</v>
      </c>
    </row>
    <row r="367" spans="1:5" x14ac:dyDescent="0.3">
      <c r="A367" t="s">
        <v>543</v>
      </c>
      <c r="B367" t="s">
        <v>603</v>
      </c>
      <c r="C367" t="s">
        <v>608</v>
      </c>
      <c r="D367">
        <v>2</v>
      </c>
    </row>
    <row r="368" spans="1:5" x14ac:dyDescent="0.3">
      <c r="A368" t="s">
        <v>581</v>
      </c>
      <c r="B368" t="s">
        <v>526</v>
      </c>
      <c r="C368" t="s">
        <v>617</v>
      </c>
      <c r="D368">
        <v>1</v>
      </c>
    </row>
    <row r="369" spans="1:4" x14ac:dyDescent="0.3">
      <c r="A369" t="s">
        <v>557</v>
      </c>
      <c r="B369" t="s">
        <v>615</v>
      </c>
      <c r="C369" t="s">
        <v>616</v>
      </c>
      <c r="D369">
        <v>1</v>
      </c>
    </row>
    <row r="370" spans="1:4" x14ac:dyDescent="0.3">
      <c r="A370" t="s">
        <v>582</v>
      </c>
      <c r="B370" t="s">
        <v>583</v>
      </c>
      <c r="C370" t="s">
        <v>618</v>
      </c>
      <c r="D370">
        <v>1</v>
      </c>
    </row>
    <row r="371" spans="1:4" x14ac:dyDescent="0.3">
      <c r="A371" t="s">
        <v>556</v>
      </c>
      <c r="B371" t="s">
        <v>619</v>
      </c>
      <c r="C371" t="s">
        <v>617</v>
      </c>
      <c r="D371">
        <v>1</v>
      </c>
    </row>
    <row r="372" spans="1:4" x14ac:dyDescent="0.3">
      <c r="A372" t="s">
        <v>596</v>
      </c>
      <c r="B372" t="s">
        <v>636</v>
      </c>
      <c r="C372" t="s">
        <v>620</v>
      </c>
      <c r="D372">
        <v>1</v>
      </c>
    </row>
    <row r="373" spans="1:4" x14ac:dyDescent="0.3">
      <c r="A373" t="s">
        <v>588</v>
      </c>
      <c r="B373" t="s">
        <v>615</v>
      </c>
      <c r="C373" t="s">
        <v>616</v>
      </c>
      <c r="D373">
        <v>1</v>
      </c>
    </row>
    <row r="374" spans="1:4" x14ac:dyDescent="0.3">
      <c r="A374" t="s">
        <v>584</v>
      </c>
      <c r="B374" t="s">
        <v>621</v>
      </c>
      <c r="C374" t="s">
        <v>618</v>
      </c>
      <c r="D374">
        <v>1</v>
      </c>
    </row>
    <row r="375" spans="1:4" x14ac:dyDescent="0.3">
      <c r="A375" t="s">
        <v>631</v>
      </c>
      <c r="B375" t="s">
        <v>621</v>
      </c>
      <c r="C375" t="s">
        <v>618</v>
      </c>
      <c r="D375">
        <v>1</v>
      </c>
    </row>
    <row r="376" spans="1:4" x14ac:dyDescent="0.3">
      <c r="A376" t="s">
        <v>659</v>
      </c>
      <c r="B376" t="s">
        <v>633</v>
      </c>
      <c r="C376" t="s">
        <v>660</v>
      </c>
      <c r="D376">
        <v>1</v>
      </c>
    </row>
    <row r="377" spans="1:4" x14ac:dyDescent="0.3">
      <c r="A377" t="s">
        <v>594</v>
      </c>
      <c r="B377" t="s">
        <v>535</v>
      </c>
      <c r="C377" t="s">
        <v>622</v>
      </c>
      <c r="D377">
        <v>1</v>
      </c>
    </row>
    <row r="378" spans="1:4" x14ac:dyDescent="0.3">
      <c r="A378" t="s">
        <v>780</v>
      </c>
      <c r="B378" t="s">
        <v>639</v>
      </c>
      <c r="C378" t="s">
        <v>781</v>
      </c>
      <c r="D378">
        <v>1</v>
      </c>
    </row>
    <row r="379" spans="1:4" x14ac:dyDescent="0.3">
      <c r="A379" t="s">
        <v>534</v>
      </c>
      <c r="B379" t="s">
        <v>535</v>
      </c>
      <c r="C379" t="s">
        <v>536</v>
      </c>
      <c r="D379">
        <v>2</v>
      </c>
    </row>
    <row r="380" spans="1:4" x14ac:dyDescent="0.3">
      <c r="A380" t="s">
        <v>589</v>
      </c>
      <c r="B380" t="s">
        <v>623</v>
      </c>
      <c r="C380" t="s">
        <v>624</v>
      </c>
      <c r="D380">
        <v>1</v>
      </c>
    </row>
    <row r="381" spans="1:4" x14ac:dyDescent="0.3">
      <c r="A381" t="s">
        <v>559</v>
      </c>
      <c r="B381" t="s">
        <v>625</v>
      </c>
      <c r="C381" t="s">
        <v>626</v>
      </c>
      <c r="D381">
        <v>1</v>
      </c>
    </row>
    <row r="382" spans="1:4" x14ac:dyDescent="0.3">
      <c r="A382" t="s">
        <v>648</v>
      </c>
      <c r="B382" t="s">
        <v>623</v>
      </c>
      <c r="C382" t="s">
        <v>97</v>
      </c>
      <c r="D382">
        <v>2</v>
      </c>
    </row>
    <row r="383" spans="1:4" x14ac:dyDescent="0.3">
      <c r="A383" t="s">
        <v>597</v>
      </c>
      <c r="B383" t="s">
        <v>639</v>
      </c>
      <c r="C383" t="s">
        <v>626</v>
      </c>
      <c r="D383">
        <v>1</v>
      </c>
    </row>
    <row r="384" spans="1:4" x14ac:dyDescent="0.3">
      <c r="A384" t="s">
        <v>574</v>
      </c>
      <c r="B384" t="s">
        <v>538</v>
      </c>
      <c r="C384" t="s">
        <v>527</v>
      </c>
      <c r="D384">
        <v>1</v>
      </c>
    </row>
    <row r="385" spans="1:4" x14ac:dyDescent="0.3">
      <c r="A385" t="s">
        <v>528</v>
      </c>
      <c r="B385" t="s">
        <v>529</v>
      </c>
      <c r="C385" t="s">
        <v>530</v>
      </c>
      <c r="D385">
        <v>2</v>
      </c>
    </row>
    <row r="386" spans="1:4" x14ac:dyDescent="0.3">
      <c r="A386" t="s">
        <v>656</v>
      </c>
      <c r="B386" t="s">
        <v>657</v>
      </c>
      <c r="C386" t="s">
        <v>541</v>
      </c>
      <c r="D386">
        <v>1</v>
      </c>
    </row>
    <row r="387" spans="1:4" x14ac:dyDescent="0.3">
      <c r="A387" t="s">
        <v>705</v>
      </c>
      <c r="B387" t="s">
        <v>706</v>
      </c>
      <c r="C387" t="s">
        <v>541</v>
      </c>
      <c r="D387">
        <v>3</v>
      </c>
    </row>
    <row r="388" spans="1:4" x14ac:dyDescent="0.3">
      <c r="A388" t="s">
        <v>540</v>
      </c>
      <c r="B388" t="s">
        <v>639</v>
      </c>
      <c r="C388" t="s">
        <v>541</v>
      </c>
      <c r="D388">
        <v>1</v>
      </c>
    </row>
    <row r="389" spans="1:4" x14ac:dyDescent="0.3">
      <c r="A389" t="s">
        <v>599</v>
      </c>
      <c r="B389" t="s">
        <v>632</v>
      </c>
      <c r="C389" t="s">
        <v>541</v>
      </c>
      <c r="D389">
        <v>2</v>
      </c>
    </row>
    <row r="390" spans="1:4" x14ac:dyDescent="0.3">
      <c r="A390" t="s">
        <v>808</v>
      </c>
      <c r="B390" t="s">
        <v>623</v>
      </c>
      <c r="C390" t="s">
        <v>638</v>
      </c>
      <c r="D390">
        <v>1</v>
      </c>
    </row>
    <row r="391" spans="1:4" x14ac:dyDescent="0.3">
      <c r="A391" t="s">
        <v>772</v>
      </c>
      <c r="B391" t="s">
        <v>773</v>
      </c>
      <c r="C391" t="s">
        <v>626</v>
      </c>
      <c r="D391">
        <v>2</v>
      </c>
    </row>
    <row r="392" spans="1:4" x14ac:dyDescent="0.3">
      <c r="A392" t="s">
        <v>579</v>
      </c>
      <c r="B392" t="s">
        <v>526</v>
      </c>
      <c r="C392" t="s">
        <v>527</v>
      </c>
      <c r="D392">
        <v>2</v>
      </c>
    </row>
    <row r="393" spans="1:4" x14ac:dyDescent="0.3">
      <c r="A393" t="s">
        <v>537</v>
      </c>
      <c r="B393" t="s">
        <v>538</v>
      </c>
      <c r="C393" t="s">
        <v>527</v>
      </c>
      <c r="D393">
        <v>3</v>
      </c>
    </row>
    <row r="394" spans="1:4" x14ac:dyDescent="0.3">
      <c r="A394" t="s">
        <v>586</v>
      </c>
      <c r="B394" t="s">
        <v>633</v>
      </c>
      <c r="C394" t="s">
        <v>634</v>
      </c>
      <c r="D394">
        <v>1</v>
      </c>
    </row>
    <row r="395" spans="1:4" x14ac:dyDescent="0.3">
      <c r="A395" t="s">
        <v>585</v>
      </c>
      <c r="B395" t="s">
        <v>538</v>
      </c>
      <c r="C395" t="s">
        <v>527</v>
      </c>
      <c r="D395">
        <v>1</v>
      </c>
    </row>
    <row r="396" spans="1:4" x14ac:dyDescent="0.3">
      <c r="A396" t="s">
        <v>573</v>
      </c>
      <c r="B396" t="s">
        <v>538</v>
      </c>
      <c r="C396" t="s">
        <v>527</v>
      </c>
      <c r="D396">
        <v>1</v>
      </c>
    </row>
    <row r="397" spans="1:4" x14ac:dyDescent="0.3">
      <c r="A397" t="s">
        <v>782</v>
      </c>
      <c r="B397" t="s">
        <v>623</v>
      </c>
      <c r="C397" t="s">
        <v>97</v>
      </c>
      <c r="D397">
        <v>2</v>
      </c>
    </row>
    <row r="398" spans="1:4" x14ac:dyDescent="0.3">
      <c r="A398" t="s">
        <v>590</v>
      </c>
      <c r="B398" t="s">
        <v>636</v>
      </c>
      <c r="C398" t="s">
        <v>635</v>
      </c>
      <c r="D398">
        <v>1</v>
      </c>
    </row>
    <row r="399" spans="1:4" x14ac:dyDescent="0.3">
      <c r="A399" t="s">
        <v>539</v>
      </c>
      <c r="B399" t="s">
        <v>532</v>
      </c>
      <c r="C399" t="s">
        <v>533</v>
      </c>
      <c r="D399">
        <v>1</v>
      </c>
    </row>
    <row r="400" spans="1:4" x14ac:dyDescent="0.3">
      <c r="A400" t="s">
        <v>655</v>
      </c>
      <c r="B400" t="s">
        <v>532</v>
      </c>
      <c r="C400" t="s">
        <v>533</v>
      </c>
      <c r="D400">
        <v>1</v>
      </c>
    </row>
    <row r="401" spans="1:4" x14ac:dyDescent="0.3">
      <c r="A401" t="s">
        <v>531</v>
      </c>
      <c r="B401" t="s">
        <v>532</v>
      </c>
      <c r="C401" t="s">
        <v>533</v>
      </c>
      <c r="D401">
        <v>7</v>
      </c>
    </row>
    <row r="402" spans="1:4" x14ac:dyDescent="0.3">
      <c r="A402" t="s">
        <v>598</v>
      </c>
      <c r="B402" t="s">
        <v>637</v>
      </c>
      <c r="C402" t="s">
        <v>533</v>
      </c>
      <c r="D402">
        <v>1</v>
      </c>
    </row>
    <row r="403" spans="1:4" x14ac:dyDescent="0.3">
      <c r="A403" t="s">
        <v>595</v>
      </c>
      <c r="B403" t="s">
        <v>639</v>
      </c>
      <c r="C403" t="s">
        <v>638</v>
      </c>
      <c r="D403">
        <v>1</v>
      </c>
    </row>
    <row r="404" spans="1:4" x14ac:dyDescent="0.3">
      <c r="A404" t="s">
        <v>568</v>
      </c>
      <c r="B404" t="s">
        <v>538</v>
      </c>
      <c r="C404" t="s">
        <v>527</v>
      </c>
      <c r="D404">
        <v>1</v>
      </c>
    </row>
    <row r="405" spans="1:4" x14ac:dyDescent="0.3">
      <c r="A405" t="s">
        <v>587</v>
      </c>
      <c r="B405" t="s">
        <v>633</v>
      </c>
      <c r="C405" t="s">
        <v>638</v>
      </c>
      <c r="D405">
        <v>1</v>
      </c>
    </row>
    <row r="406" spans="1:4" x14ac:dyDescent="0.3">
      <c r="A406" t="s">
        <v>563</v>
      </c>
      <c r="B406" t="s">
        <v>605</v>
      </c>
      <c r="C406" t="s">
        <v>608</v>
      </c>
      <c r="D406">
        <v>4</v>
      </c>
    </row>
    <row r="407" spans="1:4" x14ac:dyDescent="0.3">
      <c r="A407" t="s">
        <v>550</v>
      </c>
      <c r="B407" t="s">
        <v>605</v>
      </c>
      <c r="C407" t="s">
        <v>608</v>
      </c>
      <c r="D407">
        <v>2</v>
      </c>
    </row>
    <row r="408" spans="1:4" x14ac:dyDescent="0.3">
      <c r="A408" t="s">
        <v>545</v>
      </c>
      <c r="B408" t="s">
        <v>605</v>
      </c>
      <c r="C408" t="s">
        <v>608</v>
      </c>
      <c r="D408">
        <v>1</v>
      </c>
    </row>
    <row r="409" spans="1:4" x14ac:dyDescent="0.3">
      <c r="A409" t="s">
        <v>572</v>
      </c>
      <c r="B409" t="s">
        <v>605</v>
      </c>
      <c r="C409" t="s">
        <v>608</v>
      </c>
      <c r="D409">
        <v>1</v>
      </c>
    </row>
    <row r="410" spans="1:4" x14ac:dyDescent="0.3">
      <c r="A410" t="s">
        <v>601</v>
      </c>
      <c r="B410" t="s">
        <v>605</v>
      </c>
      <c r="C410" t="s">
        <v>608</v>
      </c>
      <c r="D410">
        <v>1</v>
      </c>
    </row>
    <row r="411" spans="1:4" x14ac:dyDescent="0.3">
      <c r="A411" t="s">
        <v>578</v>
      </c>
      <c r="B411" t="s">
        <v>605</v>
      </c>
      <c r="C411" t="s">
        <v>608</v>
      </c>
      <c r="D411">
        <v>1</v>
      </c>
    </row>
    <row r="412" spans="1:4" x14ac:dyDescent="0.3">
      <c r="A412" t="s">
        <v>602</v>
      </c>
      <c r="B412" t="s">
        <v>605</v>
      </c>
      <c r="C412" t="s">
        <v>608</v>
      </c>
      <c r="D412">
        <v>1</v>
      </c>
    </row>
    <row r="413" spans="1:4" x14ac:dyDescent="0.3">
      <c r="A413" t="s">
        <v>546</v>
      </c>
      <c r="B413" t="s">
        <v>605</v>
      </c>
      <c r="C413" t="s">
        <v>608</v>
      </c>
      <c r="D413">
        <v>3</v>
      </c>
    </row>
    <row r="414" spans="1:4" x14ac:dyDescent="0.3">
      <c r="A414" t="s">
        <v>562</v>
      </c>
      <c r="B414" t="s">
        <v>605</v>
      </c>
      <c r="C414" t="s">
        <v>608</v>
      </c>
      <c r="D414">
        <v>1</v>
      </c>
    </row>
    <row r="415" spans="1:4" x14ac:dyDescent="0.3">
      <c r="A415" t="s">
        <v>549</v>
      </c>
      <c r="B415" t="s">
        <v>605</v>
      </c>
      <c r="C415" t="s">
        <v>608</v>
      </c>
      <c r="D415">
        <v>4</v>
      </c>
    </row>
    <row r="416" spans="1:4" x14ac:dyDescent="0.3">
      <c r="A416" t="s">
        <v>551</v>
      </c>
      <c r="B416" t="s">
        <v>605</v>
      </c>
      <c r="C416" t="s">
        <v>608</v>
      </c>
      <c r="D416">
        <v>1</v>
      </c>
    </row>
    <row r="417" spans="1:6" x14ac:dyDescent="0.3">
      <c r="A417" t="s">
        <v>577</v>
      </c>
      <c r="B417" t="s">
        <v>606</v>
      </c>
      <c r="C417" t="s">
        <v>628</v>
      </c>
      <c r="D417">
        <v>1</v>
      </c>
    </row>
    <row r="418" spans="1:6" x14ac:dyDescent="0.3">
      <c r="A418" t="s">
        <v>580</v>
      </c>
      <c r="B418" t="s">
        <v>607</v>
      </c>
      <c r="C418" t="s">
        <v>608</v>
      </c>
      <c r="D418">
        <v>1</v>
      </c>
    </row>
    <row r="419" spans="1:6" x14ac:dyDescent="0.3">
      <c r="A419" t="s">
        <v>593</v>
      </c>
      <c r="B419" t="s">
        <v>607</v>
      </c>
      <c r="C419" t="s">
        <v>608</v>
      </c>
      <c r="D419">
        <v>1</v>
      </c>
    </row>
    <row r="420" spans="1:6" x14ac:dyDescent="0.3">
      <c r="A420" t="s">
        <v>544</v>
      </c>
      <c r="B420" t="s">
        <v>607</v>
      </c>
      <c r="C420" t="s">
        <v>608</v>
      </c>
      <c r="D420">
        <v>1</v>
      </c>
    </row>
    <row r="421" spans="1:6" x14ac:dyDescent="0.3">
      <c r="A421" t="s">
        <v>547</v>
      </c>
      <c r="B421" t="s">
        <v>607</v>
      </c>
      <c r="C421" t="s">
        <v>608</v>
      </c>
      <c r="D421">
        <v>2</v>
      </c>
    </row>
    <row r="422" spans="1:6" x14ac:dyDescent="0.3">
      <c r="A422" t="s">
        <v>558</v>
      </c>
      <c r="B422" t="s">
        <v>607</v>
      </c>
      <c r="C422" t="s">
        <v>608</v>
      </c>
      <c r="D422">
        <v>3</v>
      </c>
    </row>
    <row r="423" spans="1:6" x14ac:dyDescent="0.3">
      <c r="A423" t="s">
        <v>548</v>
      </c>
      <c r="B423" t="s">
        <v>607</v>
      </c>
      <c r="C423" t="s">
        <v>608</v>
      </c>
      <c r="D423">
        <v>1</v>
      </c>
    </row>
    <row r="425" spans="1:6" x14ac:dyDescent="0.3">
      <c r="A425" s="6" t="s">
        <v>818</v>
      </c>
    </row>
    <row r="426" spans="1:6" x14ac:dyDescent="0.3">
      <c r="A426" t="s">
        <v>566</v>
      </c>
      <c r="B426" t="s">
        <v>814</v>
      </c>
      <c r="C426" t="s">
        <v>608</v>
      </c>
      <c r="D426">
        <v>1</v>
      </c>
      <c r="F426" t="s">
        <v>817</v>
      </c>
    </row>
    <row r="427" spans="1:6" x14ac:dyDescent="0.3">
      <c r="A427" t="s">
        <v>748</v>
      </c>
      <c r="B427" t="s">
        <v>814</v>
      </c>
      <c r="C427" t="s">
        <v>608</v>
      </c>
      <c r="D427">
        <v>1</v>
      </c>
      <c r="F427" t="s">
        <v>817</v>
      </c>
    </row>
    <row r="428" spans="1:6" x14ac:dyDescent="0.3">
      <c r="A428" t="s">
        <v>728</v>
      </c>
      <c r="B428" t="s">
        <v>814</v>
      </c>
      <c r="C428" t="s">
        <v>608</v>
      </c>
      <c r="D428">
        <v>1</v>
      </c>
      <c r="F428" t="s">
        <v>817</v>
      </c>
    </row>
    <row r="429" spans="1:6" x14ac:dyDescent="0.3">
      <c r="A429" t="s">
        <v>747</v>
      </c>
      <c r="B429" t="s">
        <v>814</v>
      </c>
      <c r="C429" t="s">
        <v>608</v>
      </c>
      <c r="D429">
        <v>1</v>
      </c>
      <c r="F429" t="s">
        <v>817</v>
      </c>
    </row>
    <row r="430" spans="1:6" x14ac:dyDescent="0.3">
      <c r="A430" t="s">
        <v>592</v>
      </c>
      <c r="B430" t="s">
        <v>816</v>
      </c>
      <c r="C430" t="s">
        <v>608</v>
      </c>
      <c r="D430">
        <v>1</v>
      </c>
      <c r="F430" t="s">
        <v>817</v>
      </c>
    </row>
    <row r="431" spans="1:6" x14ac:dyDescent="0.3">
      <c r="A431" t="s">
        <v>640</v>
      </c>
      <c r="B431" t="s">
        <v>816</v>
      </c>
      <c r="C431" t="s">
        <v>608</v>
      </c>
      <c r="D431">
        <v>1</v>
      </c>
      <c r="F431" t="s">
        <v>817</v>
      </c>
    </row>
    <row r="432" spans="1:6" x14ac:dyDescent="0.3">
      <c r="A432" t="s">
        <v>729</v>
      </c>
      <c r="B432" t="s">
        <v>814</v>
      </c>
      <c r="C432" t="s">
        <v>608</v>
      </c>
      <c r="D432">
        <v>1</v>
      </c>
      <c r="F432" t="s">
        <v>817</v>
      </c>
    </row>
    <row r="433" spans="1:6" x14ac:dyDescent="0.3">
      <c r="A433" t="s">
        <v>591</v>
      </c>
      <c r="B433" t="s">
        <v>814</v>
      </c>
      <c r="C433" t="s">
        <v>608</v>
      </c>
      <c r="D433">
        <v>1</v>
      </c>
      <c r="F433" t="s">
        <v>817</v>
      </c>
    </row>
    <row r="434" spans="1:6" x14ac:dyDescent="0.3">
      <c r="A434" t="s">
        <v>564</v>
      </c>
      <c r="B434" t="s">
        <v>814</v>
      </c>
      <c r="C434" t="s">
        <v>608</v>
      </c>
      <c r="D434">
        <v>1</v>
      </c>
      <c r="F434" t="s">
        <v>817</v>
      </c>
    </row>
    <row r="435" spans="1:6" x14ac:dyDescent="0.3">
      <c r="A435" t="s">
        <v>553</v>
      </c>
      <c r="B435" t="s">
        <v>814</v>
      </c>
      <c r="C435" t="s">
        <v>608</v>
      </c>
      <c r="D435">
        <v>1</v>
      </c>
      <c r="F435" t="s">
        <v>817</v>
      </c>
    </row>
    <row r="436" spans="1:6" x14ac:dyDescent="0.3">
      <c r="A436" t="s">
        <v>552</v>
      </c>
      <c r="B436" t="s">
        <v>814</v>
      </c>
      <c r="C436" t="s">
        <v>608</v>
      </c>
      <c r="D436">
        <v>1</v>
      </c>
      <c r="F436" t="s">
        <v>817</v>
      </c>
    </row>
    <row r="437" spans="1:6" x14ac:dyDescent="0.3">
      <c r="A437" t="s">
        <v>571</v>
      </c>
      <c r="B437" t="s">
        <v>814</v>
      </c>
      <c r="C437" t="s">
        <v>608</v>
      </c>
      <c r="D437">
        <v>1</v>
      </c>
      <c r="F437" t="s">
        <v>817</v>
      </c>
    </row>
    <row r="438" spans="1:6" x14ac:dyDescent="0.3">
      <c r="A438" t="s">
        <v>565</v>
      </c>
      <c r="B438" t="s">
        <v>814</v>
      </c>
      <c r="C438" t="s">
        <v>608</v>
      </c>
      <c r="D438">
        <v>2</v>
      </c>
      <c r="F438" t="s">
        <v>817</v>
      </c>
    </row>
    <row r="439" spans="1:6" x14ac:dyDescent="0.3">
      <c r="A439" t="s">
        <v>567</v>
      </c>
      <c r="B439" t="s">
        <v>814</v>
      </c>
      <c r="C439" t="s">
        <v>608</v>
      </c>
      <c r="D439">
        <v>1</v>
      </c>
      <c r="F439" t="s">
        <v>817</v>
      </c>
    </row>
    <row r="440" spans="1:6" x14ac:dyDescent="0.3">
      <c r="A440" t="s">
        <v>575</v>
      </c>
      <c r="B440" t="s">
        <v>814</v>
      </c>
      <c r="C440" t="s">
        <v>608</v>
      </c>
      <c r="D440">
        <v>1</v>
      </c>
      <c r="F440" t="s">
        <v>817</v>
      </c>
    </row>
    <row r="441" spans="1:6" x14ac:dyDescent="0.3">
      <c r="A441" t="s">
        <v>569</v>
      </c>
      <c r="B441" t="s">
        <v>815</v>
      </c>
      <c r="C441" t="s">
        <v>608</v>
      </c>
      <c r="D441">
        <v>1</v>
      </c>
      <c r="F441" t="s">
        <v>817</v>
      </c>
    </row>
    <row r="442" spans="1:6" x14ac:dyDescent="0.3">
      <c r="A442" t="s">
        <v>570</v>
      </c>
      <c r="B442" t="s">
        <v>815</v>
      </c>
      <c r="C442" t="s">
        <v>608</v>
      </c>
      <c r="D442">
        <v>1</v>
      </c>
      <c r="F442" t="s">
        <v>817</v>
      </c>
    </row>
  </sheetData>
  <autoFilter ref="A1:G275" xr:uid="{00000000-0001-0000-0000-000000000000}"/>
  <sortState xmlns:xlrd2="http://schemas.microsoft.com/office/spreadsheetml/2017/richdata2" ref="A427:B443">
    <sortCondition ref="A427:A443"/>
  </sortState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6D37-88B8-4F1F-9CCE-8F219DE2A97C}">
  <sheetPr codeName="Sheet2"/>
  <dimension ref="A1:O18"/>
  <sheetViews>
    <sheetView workbookViewId="0">
      <selection activeCell="O9" sqref="O9"/>
    </sheetView>
  </sheetViews>
  <sheetFormatPr defaultRowHeight="14.4" x14ac:dyDescent="0.3"/>
  <cols>
    <col min="1" max="1" width="19.77734375" bestFit="1" customWidth="1"/>
    <col min="15" max="15" width="9.44140625" bestFit="1" customWidth="1"/>
  </cols>
  <sheetData>
    <row r="1" spans="1:15" x14ac:dyDescent="0.3">
      <c r="B1" s="6" t="s">
        <v>350</v>
      </c>
      <c r="C1" s="6" t="s">
        <v>351</v>
      </c>
      <c r="D1" s="6" t="s">
        <v>352</v>
      </c>
      <c r="E1" s="6" t="s">
        <v>353</v>
      </c>
      <c r="F1" s="6" t="s">
        <v>354</v>
      </c>
      <c r="G1" s="6" t="s">
        <v>355</v>
      </c>
      <c r="H1" s="6" t="s">
        <v>356</v>
      </c>
      <c r="I1" s="6" t="s">
        <v>357</v>
      </c>
      <c r="J1" s="6" t="s">
        <v>358</v>
      </c>
      <c r="K1" s="6" t="s">
        <v>359</v>
      </c>
      <c r="L1" s="6" t="s">
        <v>360</v>
      </c>
      <c r="M1" s="6" t="s">
        <v>361</v>
      </c>
      <c r="O1" s="6" t="s">
        <v>285</v>
      </c>
    </row>
    <row r="2" spans="1:15" x14ac:dyDescent="0.3">
      <c r="A2" s="6">
        <v>2016</v>
      </c>
      <c r="B2">
        <v>0</v>
      </c>
      <c r="C2">
        <v>0</v>
      </c>
      <c r="D2">
        <v>0</v>
      </c>
      <c r="E2">
        <v>0</v>
      </c>
      <c r="F2">
        <v>20</v>
      </c>
      <c r="G2">
        <v>8</v>
      </c>
      <c r="H2">
        <v>2</v>
      </c>
      <c r="I2">
        <v>0</v>
      </c>
      <c r="J2">
        <v>2</v>
      </c>
      <c r="K2">
        <v>0</v>
      </c>
      <c r="L2">
        <v>0</v>
      </c>
      <c r="M2">
        <v>0</v>
      </c>
      <c r="O2">
        <f>SUM(B2:M2)</f>
        <v>32</v>
      </c>
    </row>
    <row r="3" spans="1:15" x14ac:dyDescent="0.3">
      <c r="A3" s="6">
        <v>2017</v>
      </c>
      <c r="B3">
        <v>2</v>
      </c>
      <c r="C3">
        <v>0</v>
      </c>
      <c r="D3">
        <v>6</v>
      </c>
      <c r="E3">
        <v>16</v>
      </c>
      <c r="F3">
        <v>26</v>
      </c>
      <c r="G3">
        <v>55</v>
      </c>
      <c r="H3">
        <v>35</v>
      </c>
      <c r="I3">
        <v>22</v>
      </c>
      <c r="J3">
        <v>29</v>
      </c>
      <c r="K3">
        <v>23</v>
      </c>
      <c r="L3">
        <v>11</v>
      </c>
      <c r="M3">
        <v>0</v>
      </c>
      <c r="O3">
        <f t="shared" ref="O3:O8" si="0">SUM(B3:M3)</f>
        <v>225</v>
      </c>
    </row>
    <row r="4" spans="1:15" x14ac:dyDescent="0.3">
      <c r="A4" s="6">
        <v>2018</v>
      </c>
      <c r="B4">
        <v>6</v>
      </c>
      <c r="C4">
        <v>16</v>
      </c>
      <c r="D4">
        <v>30</v>
      </c>
      <c r="E4">
        <v>36</v>
      </c>
      <c r="F4">
        <v>46</v>
      </c>
      <c r="G4">
        <v>42</v>
      </c>
      <c r="H4">
        <v>52</v>
      </c>
      <c r="I4">
        <v>26</v>
      </c>
      <c r="J4">
        <v>57</v>
      </c>
      <c r="K4">
        <v>40</v>
      </c>
      <c r="L4">
        <v>18</v>
      </c>
      <c r="M4">
        <v>10</v>
      </c>
      <c r="O4">
        <f t="shared" si="0"/>
        <v>379</v>
      </c>
    </row>
    <row r="5" spans="1:15" x14ac:dyDescent="0.3">
      <c r="A5" s="6">
        <v>2019</v>
      </c>
      <c r="B5">
        <v>8</v>
      </c>
      <c r="C5">
        <v>23</v>
      </c>
      <c r="D5">
        <v>19</v>
      </c>
      <c r="E5">
        <v>55</v>
      </c>
      <c r="F5">
        <v>53</v>
      </c>
      <c r="G5">
        <v>45</v>
      </c>
      <c r="H5">
        <v>41</v>
      </c>
      <c r="I5">
        <v>20</v>
      </c>
      <c r="J5">
        <v>45</v>
      </c>
      <c r="K5">
        <v>58</v>
      </c>
      <c r="L5">
        <v>14</v>
      </c>
      <c r="M5">
        <v>6</v>
      </c>
      <c r="O5">
        <f t="shared" si="0"/>
        <v>387</v>
      </c>
    </row>
    <row r="6" spans="1:15" x14ac:dyDescent="0.3">
      <c r="A6" s="6">
        <v>2020</v>
      </c>
      <c r="B6">
        <v>12</v>
      </c>
      <c r="C6">
        <v>22</v>
      </c>
      <c r="D6">
        <v>20</v>
      </c>
      <c r="E6">
        <v>0</v>
      </c>
      <c r="F6">
        <v>10</v>
      </c>
      <c r="G6">
        <v>38</v>
      </c>
      <c r="H6">
        <v>52</v>
      </c>
      <c r="I6">
        <v>52</v>
      </c>
      <c r="J6">
        <v>51</v>
      </c>
      <c r="K6">
        <v>11</v>
      </c>
      <c r="L6">
        <v>14</v>
      </c>
      <c r="M6">
        <v>6</v>
      </c>
      <c r="O6">
        <f t="shared" si="0"/>
        <v>288</v>
      </c>
    </row>
    <row r="7" spans="1:15" x14ac:dyDescent="0.3">
      <c r="A7" s="6">
        <v>2021</v>
      </c>
      <c r="B7">
        <v>10</v>
      </c>
      <c r="C7">
        <v>10</v>
      </c>
      <c r="D7">
        <v>20</v>
      </c>
      <c r="E7">
        <v>30</v>
      </c>
      <c r="F7">
        <v>48</v>
      </c>
      <c r="G7">
        <v>51</v>
      </c>
      <c r="H7">
        <v>57</v>
      </c>
      <c r="I7">
        <v>42</v>
      </c>
      <c r="J7">
        <v>56</v>
      </c>
      <c r="K7">
        <v>46</v>
      </c>
      <c r="L7">
        <v>8</v>
      </c>
      <c r="M7">
        <v>12</v>
      </c>
      <c r="O7">
        <f t="shared" si="0"/>
        <v>390</v>
      </c>
    </row>
    <row r="8" spans="1:15" x14ac:dyDescent="0.3">
      <c r="A8" s="6">
        <v>2022</v>
      </c>
      <c r="B8">
        <v>8</v>
      </c>
      <c r="C8">
        <v>18</v>
      </c>
      <c r="D8">
        <v>26</v>
      </c>
      <c r="E8">
        <v>34</v>
      </c>
      <c r="F8">
        <v>76</v>
      </c>
      <c r="G8">
        <v>89</v>
      </c>
      <c r="H8">
        <v>52</v>
      </c>
      <c r="I8">
        <v>59</v>
      </c>
      <c r="J8">
        <v>58</v>
      </c>
      <c r="K8">
        <v>54</v>
      </c>
      <c r="L8">
        <v>30</v>
      </c>
      <c r="M8">
        <v>16</v>
      </c>
      <c r="O8">
        <f t="shared" si="0"/>
        <v>520</v>
      </c>
    </row>
    <row r="9" spans="1:15" x14ac:dyDescent="0.3">
      <c r="A9" s="6">
        <v>2023</v>
      </c>
    </row>
    <row r="10" spans="1:15" x14ac:dyDescent="0.3">
      <c r="A10" s="6">
        <v>2024</v>
      </c>
    </row>
    <row r="11" spans="1:15" x14ac:dyDescent="0.3">
      <c r="A11" s="6">
        <v>2025</v>
      </c>
    </row>
    <row r="12" spans="1:15" x14ac:dyDescent="0.3">
      <c r="A12" s="6">
        <v>2026</v>
      </c>
    </row>
    <row r="13" spans="1:15" x14ac:dyDescent="0.3">
      <c r="A13" s="6">
        <v>2027</v>
      </c>
    </row>
    <row r="14" spans="1:15" x14ac:dyDescent="0.3">
      <c r="A14" s="6">
        <v>2028</v>
      </c>
    </row>
    <row r="15" spans="1:15" x14ac:dyDescent="0.3">
      <c r="A15" s="6">
        <v>2029</v>
      </c>
    </row>
    <row r="16" spans="1:15" x14ac:dyDescent="0.3">
      <c r="A16" s="6">
        <v>2030</v>
      </c>
    </row>
    <row r="18" spans="1:15" x14ac:dyDescent="0.3">
      <c r="A18" s="6" t="s">
        <v>440</v>
      </c>
      <c r="B18" s="12">
        <f>AVERAGE(B3:B17)</f>
        <v>7.666666666666667</v>
      </c>
      <c r="C18" s="12">
        <f t="shared" ref="C18:M18" si="1">AVERAGE(C3:C16)</f>
        <v>14.833333333333334</v>
      </c>
      <c r="D18" s="12">
        <f t="shared" si="1"/>
        <v>20.166666666666668</v>
      </c>
      <c r="E18" s="12">
        <f t="shared" si="1"/>
        <v>28.5</v>
      </c>
      <c r="F18" s="12">
        <f t="shared" si="1"/>
        <v>43.166666666666664</v>
      </c>
      <c r="G18" s="12">
        <f t="shared" si="1"/>
        <v>53.333333333333336</v>
      </c>
      <c r="H18" s="12">
        <f t="shared" si="1"/>
        <v>48.166666666666664</v>
      </c>
      <c r="I18" s="12">
        <f t="shared" si="1"/>
        <v>36.833333333333336</v>
      </c>
      <c r="J18" s="12">
        <f t="shared" si="1"/>
        <v>49.333333333333336</v>
      </c>
      <c r="K18" s="12">
        <f t="shared" si="1"/>
        <v>38.666666666666664</v>
      </c>
      <c r="L18" s="12">
        <f t="shared" si="1"/>
        <v>15.833333333333334</v>
      </c>
      <c r="M18" s="12">
        <f t="shared" si="1"/>
        <v>8.3333333333333339</v>
      </c>
      <c r="O18" s="12">
        <f>AVERAGE(O3:O16)</f>
        <v>364.83333333333331</v>
      </c>
    </row>
  </sheetData>
  <phoneticPr fontId="4" type="noConversion"/>
  <conditionalFormatting sqref="B2:M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M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M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M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M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M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:M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: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O3:O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Aircraft</vt:lpstr>
      <vt:lpstr>Biz Movements</vt:lpstr>
    </vt:vector>
  </TitlesOfParts>
  <Company>Den Spike Unattendeds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volmer</dc:creator>
  <cp:lastModifiedBy>Gebruiker</cp:lastModifiedBy>
  <dcterms:created xsi:type="dcterms:W3CDTF">2018-03-12T18:01:36Z</dcterms:created>
  <dcterms:modified xsi:type="dcterms:W3CDTF">2023-01-21T22:13:07Z</dcterms:modified>
</cp:coreProperties>
</file>